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13\市町村課nas_2\01_行政\43 市町村概要（全国市町村要覧,職員録含む）\令和４年度\06_資料集起案\資料集①（行財政編）\1.給与実態調査の概要\R4\"/>
    </mc:Choice>
  </mc:AlternateContent>
  <bookViews>
    <workbookView xWindow="0" yWindow="0" windowWidth="28800" windowHeight="12210"/>
  </bookViews>
  <sheets>
    <sheet name="市町村別職員数及び平均給料月額" sheetId="3" r:id="rId1"/>
    <sheet name="平均給料計算シート" sheetId="4" r:id="rId2"/>
  </sheets>
  <definedNames>
    <definedName name="_xlnm.Print_Area" localSheetId="0">市町村別職員数及び平均給料月額!$A$1:$R$86</definedName>
    <definedName name="_xlnm.Print_Area" localSheetId="1">平均給料計算シート!$A$1:$R$44</definedName>
  </definedNames>
  <calcPr calcId="162913"/>
</workbook>
</file>

<file path=xl/calcChain.xml><?xml version="1.0" encoding="utf-8"?>
<calcChain xmlns="http://schemas.openxmlformats.org/spreadsheetml/2006/main">
  <c r="Q52" i="3" l="1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51" i="3"/>
  <c r="Q14" i="4" l="1"/>
  <c r="M22" i="3"/>
  <c r="N41" i="4"/>
  <c r="N40" i="4"/>
  <c r="N39" i="4"/>
  <c r="N38" i="4"/>
  <c r="N37" i="4"/>
  <c r="N36" i="4"/>
  <c r="N35" i="4"/>
  <c r="N34" i="4"/>
  <c r="N33" i="4"/>
  <c r="N32" i="4"/>
  <c r="N42" i="4" s="1"/>
  <c r="N31" i="4"/>
  <c r="N30" i="4"/>
  <c r="N29" i="4"/>
  <c r="N28" i="4"/>
  <c r="N27" i="4"/>
  <c r="N26" i="4"/>
  <c r="N25" i="4"/>
  <c r="N24" i="4"/>
  <c r="N23" i="4"/>
  <c r="Q23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42" i="3"/>
  <c r="Q41" i="3"/>
  <c r="Q35" i="3"/>
  <c r="Q36" i="3"/>
  <c r="Q37" i="3"/>
  <c r="Q38" i="3"/>
  <c r="Q39" i="3"/>
  <c r="Q40" i="3"/>
  <c r="Q34" i="3"/>
  <c r="Q33" i="3"/>
  <c r="Q32" i="3"/>
  <c r="Q31" i="3"/>
  <c r="Q30" i="3"/>
  <c r="Q29" i="3"/>
  <c r="Q28" i="3"/>
  <c r="Q27" i="3"/>
  <c r="Q26" i="3"/>
  <c r="Q25" i="3"/>
  <c r="Q24" i="3"/>
  <c r="Q23" i="3"/>
  <c r="B40" i="3"/>
  <c r="B40" i="4" s="1"/>
  <c r="B32" i="3"/>
  <c r="B32" i="4" s="1"/>
  <c r="P22" i="3"/>
  <c r="P43" i="3" s="1"/>
  <c r="O22" i="3"/>
  <c r="N22" i="3"/>
  <c r="L22" i="3"/>
  <c r="K22" i="3"/>
  <c r="J22" i="3"/>
  <c r="J43" i="3"/>
  <c r="I22" i="3"/>
  <c r="H22" i="3"/>
  <c r="G22" i="3"/>
  <c r="F22" i="3"/>
  <c r="E22" i="3"/>
  <c r="E43" i="3"/>
  <c r="D22" i="3"/>
  <c r="C22" i="3"/>
  <c r="B20" i="3"/>
  <c r="B20" i="4" s="1"/>
  <c r="Q20" i="3"/>
  <c r="P42" i="3"/>
  <c r="O42" i="3"/>
  <c r="O43" i="3" s="1"/>
  <c r="N42" i="3"/>
  <c r="L42" i="3"/>
  <c r="K42" i="3"/>
  <c r="J42" i="3"/>
  <c r="I42" i="3"/>
  <c r="H42" i="3"/>
  <c r="G42" i="3"/>
  <c r="F42" i="3"/>
  <c r="E42" i="3"/>
  <c r="D42" i="3"/>
  <c r="C42" i="3"/>
  <c r="B41" i="3"/>
  <c r="B41" i="4" s="1"/>
  <c r="B39" i="3"/>
  <c r="B39" i="4" s="1"/>
  <c r="B38" i="3"/>
  <c r="B37" i="3"/>
  <c r="B37" i="4" s="1"/>
  <c r="B36" i="3"/>
  <c r="B36" i="4" s="1"/>
  <c r="B35" i="3"/>
  <c r="B35" i="4"/>
  <c r="B34" i="3"/>
  <c r="B34" i="4" s="1"/>
  <c r="B33" i="3"/>
  <c r="B33" i="4" s="1"/>
  <c r="B31" i="3"/>
  <c r="B31" i="4"/>
  <c r="B30" i="3"/>
  <c r="B30" i="4" s="1"/>
  <c r="B29" i="3"/>
  <c r="B29" i="4" s="1"/>
  <c r="B28" i="3"/>
  <c r="B28" i="4" s="1"/>
  <c r="B27" i="3"/>
  <c r="B27" i="4"/>
  <c r="B26" i="3"/>
  <c r="B26" i="4" s="1"/>
  <c r="B21" i="3"/>
  <c r="B21" i="4"/>
  <c r="B25" i="3"/>
  <c r="B25" i="4" s="1"/>
  <c r="B24" i="3"/>
  <c r="B24" i="4"/>
  <c r="B23" i="3"/>
  <c r="B23" i="4" s="1"/>
  <c r="Q21" i="3"/>
  <c r="B19" i="3"/>
  <c r="B19" i="4"/>
  <c r="B18" i="3"/>
  <c r="B18" i="4" s="1"/>
  <c r="B17" i="3"/>
  <c r="B17" i="4" s="1"/>
  <c r="B16" i="3"/>
  <c r="B16" i="4" s="1"/>
  <c r="B15" i="3"/>
  <c r="B15" i="4" s="1"/>
  <c r="B14" i="3"/>
  <c r="B14" i="4"/>
  <c r="B13" i="3"/>
  <c r="B13" i="4" s="1"/>
  <c r="B12" i="3"/>
  <c r="B12" i="4" s="1"/>
  <c r="B11" i="3"/>
  <c r="B11" i="4" s="1"/>
  <c r="B10" i="3"/>
  <c r="B10" i="4" s="1"/>
  <c r="B9" i="3"/>
  <c r="B9" i="4"/>
  <c r="B8" i="3"/>
  <c r="B8" i="4" s="1"/>
  <c r="Q19" i="3"/>
  <c r="Q18" i="3"/>
  <c r="Q17" i="3"/>
  <c r="Q16" i="3"/>
  <c r="Q16" i="4"/>
  <c r="Q15" i="3"/>
  <c r="Q14" i="3"/>
  <c r="Q13" i="3"/>
  <c r="Q12" i="3"/>
  <c r="Q11" i="3"/>
  <c r="Q10" i="3"/>
  <c r="Q9" i="3"/>
  <c r="Q8" i="3"/>
  <c r="C8" i="4"/>
  <c r="D8" i="4"/>
  <c r="E8" i="4"/>
  <c r="F8" i="4"/>
  <c r="G8" i="4"/>
  <c r="H8" i="4"/>
  <c r="I8" i="4"/>
  <c r="J8" i="4"/>
  <c r="K8" i="4"/>
  <c r="L8" i="4"/>
  <c r="N8" i="4"/>
  <c r="O8" i="4"/>
  <c r="P8" i="4"/>
  <c r="R8" i="4"/>
  <c r="C9" i="4"/>
  <c r="D9" i="4"/>
  <c r="E9" i="4"/>
  <c r="F9" i="4"/>
  <c r="G9" i="4"/>
  <c r="H9" i="4"/>
  <c r="I9" i="4"/>
  <c r="J9" i="4"/>
  <c r="K9" i="4"/>
  <c r="L9" i="4"/>
  <c r="N9" i="4"/>
  <c r="O9" i="4"/>
  <c r="P9" i="4"/>
  <c r="Q9" i="4" s="1"/>
  <c r="R9" i="4"/>
  <c r="C10" i="4"/>
  <c r="D10" i="4"/>
  <c r="E10" i="4"/>
  <c r="F10" i="4"/>
  <c r="G10" i="4"/>
  <c r="H10" i="4"/>
  <c r="I10" i="4"/>
  <c r="J10" i="4"/>
  <c r="K10" i="4"/>
  <c r="L10" i="4"/>
  <c r="N10" i="4"/>
  <c r="O10" i="4"/>
  <c r="P10" i="4"/>
  <c r="R10" i="4"/>
  <c r="C11" i="4"/>
  <c r="D11" i="4"/>
  <c r="E11" i="4"/>
  <c r="F11" i="4"/>
  <c r="G11" i="4"/>
  <c r="H11" i="4"/>
  <c r="I11" i="4"/>
  <c r="J11" i="4"/>
  <c r="K11" i="4"/>
  <c r="L11" i="4"/>
  <c r="N11" i="4"/>
  <c r="O11" i="4"/>
  <c r="P11" i="4"/>
  <c r="R11" i="4"/>
  <c r="C12" i="4"/>
  <c r="D12" i="4"/>
  <c r="E12" i="4"/>
  <c r="F12" i="4"/>
  <c r="G12" i="4"/>
  <c r="H12" i="4"/>
  <c r="I12" i="4"/>
  <c r="J12" i="4"/>
  <c r="K12" i="4"/>
  <c r="L12" i="4"/>
  <c r="N12" i="4"/>
  <c r="O12" i="4"/>
  <c r="P12" i="4"/>
  <c r="R12" i="4"/>
  <c r="C13" i="4"/>
  <c r="D13" i="4"/>
  <c r="E13" i="4"/>
  <c r="F13" i="4"/>
  <c r="G13" i="4"/>
  <c r="H13" i="4"/>
  <c r="I13" i="4"/>
  <c r="J13" i="4"/>
  <c r="K13" i="4"/>
  <c r="L13" i="4"/>
  <c r="N13" i="4"/>
  <c r="O13" i="4"/>
  <c r="P13" i="4"/>
  <c r="Q13" i="4" s="1"/>
  <c r="R13" i="4"/>
  <c r="C14" i="4"/>
  <c r="D14" i="4"/>
  <c r="E14" i="4"/>
  <c r="F14" i="4"/>
  <c r="G14" i="4"/>
  <c r="H14" i="4"/>
  <c r="I14" i="4"/>
  <c r="J14" i="4"/>
  <c r="K14" i="4"/>
  <c r="L14" i="4"/>
  <c r="N14" i="4"/>
  <c r="O14" i="4"/>
  <c r="P14" i="4"/>
  <c r="R14" i="4"/>
  <c r="C15" i="4"/>
  <c r="D15" i="4"/>
  <c r="E15" i="4"/>
  <c r="F15" i="4"/>
  <c r="G15" i="4"/>
  <c r="H15" i="4"/>
  <c r="I15" i="4"/>
  <c r="J15" i="4"/>
  <c r="K15" i="4"/>
  <c r="L15" i="4"/>
  <c r="N15" i="4"/>
  <c r="O15" i="4"/>
  <c r="P15" i="4"/>
  <c r="R15" i="4"/>
  <c r="C16" i="4"/>
  <c r="D16" i="4"/>
  <c r="E16" i="4"/>
  <c r="F16" i="4"/>
  <c r="G16" i="4"/>
  <c r="H16" i="4"/>
  <c r="I16" i="4"/>
  <c r="J16" i="4"/>
  <c r="K16" i="4"/>
  <c r="L16" i="4"/>
  <c r="N16" i="4"/>
  <c r="O16" i="4"/>
  <c r="P16" i="4"/>
  <c r="R16" i="4"/>
  <c r="C17" i="4"/>
  <c r="D17" i="4"/>
  <c r="E17" i="4"/>
  <c r="F17" i="4"/>
  <c r="G17" i="4"/>
  <c r="H17" i="4"/>
  <c r="I17" i="4"/>
  <c r="J17" i="4"/>
  <c r="K17" i="4"/>
  <c r="L17" i="4"/>
  <c r="N17" i="4"/>
  <c r="O17" i="4"/>
  <c r="P17" i="4"/>
  <c r="R17" i="4"/>
  <c r="C18" i="4"/>
  <c r="D18" i="4"/>
  <c r="E18" i="4"/>
  <c r="F18" i="4"/>
  <c r="G18" i="4"/>
  <c r="H18" i="4"/>
  <c r="I18" i="4"/>
  <c r="J18" i="4"/>
  <c r="K18" i="4"/>
  <c r="L18" i="4"/>
  <c r="N18" i="4"/>
  <c r="O18" i="4"/>
  <c r="P18" i="4"/>
  <c r="Q18" i="4" s="1"/>
  <c r="R18" i="4"/>
  <c r="C19" i="4"/>
  <c r="D19" i="4"/>
  <c r="E19" i="4"/>
  <c r="F19" i="4"/>
  <c r="G19" i="4"/>
  <c r="H19" i="4"/>
  <c r="I19" i="4"/>
  <c r="J19" i="4"/>
  <c r="K19" i="4"/>
  <c r="L19" i="4"/>
  <c r="N19" i="4"/>
  <c r="O19" i="4"/>
  <c r="P19" i="4"/>
  <c r="Q19" i="4" s="1"/>
  <c r="R19" i="4"/>
  <c r="C20" i="4"/>
  <c r="D20" i="4"/>
  <c r="E20" i="4"/>
  <c r="F20" i="4"/>
  <c r="G20" i="4"/>
  <c r="H20" i="4"/>
  <c r="I20" i="4"/>
  <c r="J20" i="4"/>
  <c r="K20" i="4"/>
  <c r="L20" i="4"/>
  <c r="N20" i="4"/>
  <c r="O20" i="4"/>
  <c r="P20" i="4"/>
  <c r="R20" i="4"/>
  <c r="C23" i="4"/>
  <c r="D23" i="4"/>
  <c r="E23" i="4"/>
  <c r="F23" i="4"/>
  <c r="G23" i="4"/>
  <c r="H23" i="4"/>
  <c r="I23" i="4"/>
  <c r="J23" i="4"/>
  <c r="K23" i="4"/>
  <c r="L23" i="4"/>
  <c r="O23" i="4"/>
  <c r="P23" i="4"/>
  <c r="R23" i="4"/>
  <c r="C24" i="4"/>
  <c r="D24" i="4"/>
  <c r="E24" i="4"/>
  <c r="F24" i="4"/>
  <c r="G24" i="4"/>
  <c r="H24" i="4"/>
  <c r="I24" i="4"/>
  <c r="J24" i="4"/>
  <c r="K24" i="4"/>
  <c r="L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O25" i="4"/>
  <c r="P25" i="4"/>
  <c r="R25" i="4"/>
  <c r="C21" i="4"/>
  <c r="D21" i="4"/>
  <c r="E21" i="4"/>
  <c r="E22" i="4" s="1"/>
  <c r="F21" i="4"/>
  <c r="G21" i="4"/>
  <c r="H21" i="4"/>
  <c r="I21" i="4"/>
  <c r="J21" i="4"/>
  <c r="K21" i="4"/>
  <c r="L21" i="4"/>
  <c r="N21" i="4"/>
  <c r="Q21" i="4"/>
  <c r="O21" i="4"/>
  <c r="P21" i="4"/>
  <c r="R21" i="4"/>
  <c r="C26" i="4"/>
  <c r="D26" i="4"/>
  <c r="E26" i="4"/>
  <c r="F26" i="4"/>
  <c r="G26" i="4"/>
  <c r="H26" i="4"/>
  <c r="I26" i="4"/>
  <c r="J26" i="4"/>
  <c r="K26" i="4"/>
  <c r="L26" i="4"/>
  <c r="O26" i="4"/>
  <c r="P26" i="4"/>
  <c r="R26" i="4"/>
  <c r="C27" i="4"/>
  <c r="D27" i="4"/>
  <c r="E27" i="4"/>
  <c r="F27" i="4"/>
  <c r="G27" i="4"/>
  <c r="H27" i="4"/>
  <c r="I27" i="4"/>
  <c r="J27" i="4"/>
  <c r="K27" i="4"/>
  <c r="L27" i="4"/>
  <c r="O27" i="4"/>
  <c r="P27" i="4"/>
  <c r="R27" i="4"/>
  <c r="C28" i="4"/>
  <c r="D28" i="4"/>
  <c r="E28" i="4"/>
  <c r="F28" i="4"/>
  <c r="G28" i="4"/>
  <c r="H28" i="4"/>
  <c r="I28" i="4"/>
  <c r="J28" i="4"/>
  <c r="K28" i="4"/>
  <c r="L28" i="4"/>
  <c r="O28" i="4"/>
  <c r="P28" i="4"/>
  <c r="R28" i="4"/>
  <c r="C29" i="4"/>
  <c r="D29" i="4"/>
  <c r="E29" i="4"/>
  <c r="F29" i="4"/>
  <c r="G29" i="4"/>
  <c r="H29" i="4"/>
  <c r="I29" i="4"/>
  <c r="J29" i="4"/>
  <c r="K29" i="4"/>
  <c r="L29" i="4"/>
  <c r="O29" i="4"/>
  <c r="Q29" i="4" s="1"/>
  <c r="P29" i="4"/>
  <c r="R29" i="4"/>
  <c r="C30" i="4"/>
  <c r="D30" i="4"/>
  <c r="E30" i="4"/>
  <c r="F30" i="4"/>
  <c r="G30" i="4"/>
  <c r="H30" i="4"/>
  <c r="I30" i="4"/>
  <c r="J30" i="4"/>
  <c r="K30" i="4"/>
  <c r="L30" i="4"/>
  <c r="O30" i="4"/>
  <c r="P30" i="4"/>
  <c r="Q30" i="4" s="1"/>
  <c r="R30" i="4"/>
  <c r="C31" i="4"/>
  <c r="D31" i="4"/>
  <c r="E31" i="4"/>
  <c r="F31" i="4"/>
  <c r="G31" i="4"/>
  <c r="H31" i="4"/>
  <c r="I31" i="4"/>
  <c r="J31" i="4"/>
  <c r="K31" i="4"/>
  <c r="L31" i="4"/>
  <c r="O31" i="4"/>
  <c r="P31" i="4"/>
  <c r="R31" i="4"/>
  <c r="C32" i="4"/>
  <c r="D32" i="4"/>
  <c r="E32" i="4"/>
  <c r="F32" i="4"/>
  <c r="G32" i="4"/>
  <c r="H32" i="4"/>
  <c r="I32" i="4"/>
  <c r="J32" i="4"/>
  <c r="K32" i="4"/>
  <c r="L32" i="4"/>
  <c r="O32" i="4"/>
  <c r="P32" i="4"/>
  <c r="R32" i="4"/>
  <c r="C33" i="4"/>
  <c r="D33" i="4"/>
  <c r="E33" i="4"/>
  <c r="F33" i="4"/>
  <c r="G33" i="4"/>
  <c r="H33" i="4"/>
  <c r="I33" i="4"/>
  <c r="J33" i="4"/>
  <c r="K33" i="4"/>
  <c r="L33" i="4"/>
  <c r="O33" i="4"/>
  <c r="P33" i="4"/>
  <c r="R33" i="4"/>
  <c r="C34" i="4"/>
  <c r="D34" i="4"/>
  <c r="E34" i="4"/>
  <c r="F34" i="4"/>
  <c r="G34" i="4"/>
  <c r="H34" i="4"/>
  <c r="I34" i="4"/>
  <c r="J34" i="4"/>
  <c r="K34" i="4"/>
  <c r="L34" i="4"/>
  <c r="O34" i="4"/>
  <c r="P34" i="4"/>
  <c r="R34" i="4"/>
  <c r="C35" i="4"/>
  <c r="D35" i="4"/>
  <c r="E35" i="4"/>
  <c r="F35" i="4"/>
  <c r="G35" i="4"/>
  <c r="H35" i="4"/>
  <c r="I35" i="4"/>
  <c r="J35" i="4"/>
  <c r="K35" i="4"/>
  <c r="L35" i="4"/>
  <c r="O35" i="4"/>
  <c r="P35" i="4"/>
  <c r="R35" i="4"/>
  <c r="C36" i="4"/>
  <c r="D36" i="4"/>
  <c r="E36" i="4"/>
  <c r="F36" i="4"/>
  <c r="G36" i="4"/>
  <c r="H36" i="4"/>
  <c r="I36" i="4"/>
  <c r="J36" i="4"/>
  <c r="K36" i="4"/>
  <c r="L36" i="4"/>
  <c r="O36" i="4"/>
  <c r="P36" i="4"/>
  <c r="R36" i="4"/>
  <c r="C37" i="4"/>
  <c r="D37" i="4"/>
  <c r="E37" i="4"/>
  <c r="F37" i="4"/>
  <c r="G37" i="4"/>
  <c r="H37" i="4"/>
  <c r="I37" i="4"/>
  <c r="J37" i="4"/>
  <c r="K37" i="4"/>
  <c r="L37" i="4"/>
  <c r="O37" i="4"/>
  <c r="P37" i="4"/>
  <c r="R37" i="4"/>
  <c r="B38" i="4"/>
  <c r="C38" i="4"/>
  <c r="D38" i="4"/>
  <c r="E38" i="4"/>
  <c r="F38" i="4"/>
  <c r="G38" i="4"/>
  <c r="H38" i="4"/>
  <c r="I38" i="4"/>
  <c r="J38" i="4"/>
  <c r="K38" i="4"/>
  <c r="L38" i="4"/>
  <c r="O38" i="4"/>
  <c r="P38" i="4"/>
  <c r="R38" i="4"/>
  <c r="C39" i="4"/>
  <c r="D39" i="4"/>
  <c r="E39" i="4"/>
  <c r="F39" i="4"/>
  <c r="G39" i="4"/>
  <c r="H39" i="4"/>
  <c r="I39" i="4"/>
  <c r="J39" i="4"/>
  <c r="K39" i="4"/>
  <c r="L39" i="4"/>
  <c r="O39" i="4"/>
  <c r="P39" i="4"/>
  <c r="R39" i="4"/>
  <c r="C40" i="4"/>
  <c r="D40" i="4"/>
  <c r="E40" i="4"/>
  <c r="F40" i="4"/>
  <c r="G40" i="4"/>
  <c r="H40" i="4"/>
  <c r="I40" i="4"/>
  <c r="J40" i="4"/>
  <c r="K40" i="4"/>
  <c r="L40" i="4"/>
  <c r="O40" i="4"/>
  <c r="P40" i="4"/>
  <c r="R40" i="4"/>
  <c r="C41" i="4"/>
  <c r="D41" i="4"/>
  <c r="E41" i="4"/>
  <c r="F41" i="4"/>
  <c r="G41" i="4"/>
  <c r="H41" i="4"/>
  <c r="I41" i="4"/>
  <c r="J41" i="4"/>
  <c r="K41" i="4"/>
  <c r="L41" i="4"/>
  <c r="O41" i="4"/>
  <c r="P41" i="4"/>
  <c r="R41" i="4"/>
  <c r="R22" i="3"/>
  <c r="R42" i="3"/>
  <c r="R43" i="3"/>
  <c r="Q27" i="4"/>
  <c r="Q15" i="4"/>
  <c r="Q25" i="4"/>
  <c r="N43" i="3"/>
  <c r="N22" i="4"/>
  <c r="Q28" i="4"/>
  <c r="Q20" i="4" l="1"/>
  <c r="Q10" i="4"/>
  <c r="Q8" i="4"/>
  <c r="Q26" i="4"/>
  <c r="Q11" i="4"/>
  <c r="Q22" i="3"/>
  <c r="Q38" i="4"/>
  <c r="Q31" i="4"/>
  <c r="Q35" i="4"/>
  <c r="Q33" i="4"/>
  <c r="Q39" i="4"/>
  <c r="Q32" i="4"/>
  <c r="Q34" i="4"/>
  <c r="Q36" i="4"/>
  <c r="Q40" i="4"/>
  <c r="Q37" i="4"/>
  <c r="N43" i="4"/>
  <c r="Q41" i="4"/>
  <c r="J42" i="4"/>
  <c r="M42" i="4"/>
  <c r="E42" i="4"/>
  <c r="P42" i="4"/>
  <c r="E43" i="4"/>
  <c r="F22" i="4"/>
  <c r="J22" i="4"/>
  <c r="J43" i="4"/>
  <c r="P43" i="4"/>
  <c r="Q42" i="3"/>
  <c r="Q42" i="4" s="1"/>
  <c r="O42" i="4"/>
  <c r="F43" i="3"/>
  <c r="I42" i="4"/>
  <c r="D43" i="3"/>
  <c r="G42" i="4"/>
  <c r="L42" i="4"/>
  <c r="K42" i="4"/>
  <c r="H42" i="4"/>
  <c r="D42" i="4"/>
  <c r="C42" i="4"/>
  <c r="G43" i="3"/>
  <c r="F42" i="4"/>
  <c r="L43" i="3"/>
  <c r="K43" i="3"/>
  <c r="B42" i="3"/>
  <c r="B42" i="4" s="1"/>
  <c r="I43" i="3"/>
  <c r="F43" i="4"/>
  <c r="K43" i="4"/>
  <c r="H43" i="4"/>
  <c r="P22" i="4"/>
  <c r="Q17" i="4"/>
  <c r="O43" i="4"/>
  <c r="D43" i="4"/>
  <c r="O22" i="4"/>
  <c r="H43" i="3"/>
  <c r="K22" i="4"/>
  <c r="Q12" i="4"/>
  <c r="I43" i="4"/>
  <c r="M22" i="4"/>
  <c r="L22" i="4"/>
  <c r="I22" i="4"/>
  <c r="M43" i="3"/>
  <c r="M43" i="4"/>
  <c r="B22" i="3"/>
  <c r="B22" i="4" s="1"/>
  <c r="C43" i="4"/>
  <c r="D22" i="4"/>
  <c r="L43" i="4"/>
  <c r="H22" i="4"/>
  <c r="G43" i="4"/>
  <c r="G22" i="4"/>
  <c r="C22" i="4"/>
  <c r="C43" i="3"/>
  <c r="Q43" i="3" l="1"/>
  <c r="Q22" i="4"/>
  <c r="Q43" i="4"/>
  <c r="B43" i="3"/>
  <c r="B43" i="4"/>
</calcChain>
</file>

<file path=xl/sharedStrings.xml><?xml version="1.0" encoding="utf-8"?>
<sst xmlns="http://schemas.openxmlformats.org/spreadsheetml/2006/main" count="167" uniqueCount="63">
  <si>
    <t>一般行政職</t>
    <rPh sb="0" eb="2">
      <t>イッパン</t>
    </rPh>
    <rPh sb="2" eb="4">
      <t>ギョウセイ</t>
    </rPh>
    <rPh sb="4" eb="5">
      <t>ショク</t>
    </rPh>
    <phoneticPr fontId="2"/>
  </si>
  <si>
    <t>税務職</t>
    <rPh sb="0" eb="2">
      <t>ゼイム</t>
    </rPh>
    <rPh sb="2" eb="3">
      <t>ショク</t>
    </rPh>
    <phoneticPr fontId="2"/>
  </si>
  <si>
    <t>福祉職</t>
    <rPh sb="0" eb="2">
      <t>フクシ</t>
    </rPh>
    <rPh sb="2" eb="3">
      <t>ショク</t>
    </rPh>
    <phoneticPr fontId="2"/>
  </si>
  <si>
    <t>消防職</t>
    <rPh sb="0" eb="2">
      <t>ショウボウ</t>
    </rPh>
    <rPh sb="2" eb="3">
      <t>ショク</t>
    </rPh>
    <phoneticPr fontId="2"/>
  </si>
  <si>
    <t>企業職</t>
    <rPh sb="0" eb="2">
      <t>キギョウ</t>
    </rPh>
    <rPh sb="2" eb="3">
      <t>ショク</t>
    </rPh>
    <phoneticPr fontId="2"/>
  </si>
  <si>
    <t>臨時職員</t>
    <rPh sb="0" eb="2">
      <t>リンジ</t>
    </rPh>
    <rPh sb="2" eb="4">
      <t>ショクイン</t>
    </rPh>
    <phoneticPr fontId="2"/>
  </si>
  <si>
    <t>市町村名</t>
    <rPh sb="0" eb="3">
      <t>シチョウソン</t>
    </rPh>
    <rPh sb="3" eb="4">
      <t>メイ</t>
    </rPh>
    <phoneticPr fontId="2"/>
  </si>
  <si>
    <t>医師・歯科医師職</t>
    <rPh sb="0" eb="2">
      <t>イシ</t>
    </rPh>
    <rPh sb="3" eb="5">
      <t>シカ</t>
    </rPh>
    <rPh sb="5" eb="7">
      <t>イシ</t>
    </rPh>
    <rPh sb="7" eb="8">
      <t>ショク</t>
    </rPh>
    <phoneticPr fontId="2"/>
  </si>
  <si>
    <t>薬剤師、医療技術職</t>
    <rPh sb="0" eb="2">
      <t>ヤクザイ</t>
    </rPh>
    <rPh sb="2" eb="3">
      <t>シ</t>
    </rPh>
    <rPh sb="4" eb="6">
      <t>イリョウ</t>
    </rPh>
    <rPh sb="6" eb="8">
      <t>ギジュツ</t>
    </rPh>
    <rPh sb="8" eb="9">
      <t>ショク</t>
    </rPh>
    <phoneticPr fontId="2"/>
  </si>
  <si>
    <t>看護・保健職</t>
    <rPh sb="0" eb="2">
      <t>カンゴ</t>
    </rPh>
    <rPh sb="3" eb="5">
      <t>ホケン</t>
    </rPh>
    <rPh sb="5" eb="6">
      <t>ショク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</si>
  <si>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</si>
  <si>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</si>
  <si>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</si>
  <si>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研究職</t>
    <rPh sb="0" eb="2">
      <t>ケンキュウ</t>
    </rPh>
    <rPh sb="2" eb="3">
      <t>ショク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</si>
  <si>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</si>
  <si>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</si>
  <si>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</si>
  <si>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</si>
  <si>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</si>
  <si>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</si>
  <si>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</si>
  <si>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</si>
  <si>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</si>
  <si>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</si>
  <si>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</si>
  <si>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</si>
  <si>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</si>
  <si>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</si>
  <si>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</si>
  <si>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</si>
  <si>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</si>
  <si>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</si>
  <si>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</si>
  <si>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</si>
  <si>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</si>
  <si>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</si>
  <si>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</si>
  <si>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</si>
  <si>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</si>
  <si>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</si>
  <si>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</si>
  <si>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</si>
  <si>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</si>
  <si>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</si>
  <si>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</si>
  <si>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</si>
  <si>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</si>
  <si>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教育職
合計</t>
    <rPh sb="0" eb="2">
      <t>キョウイク</t>
    </rPh>
    <rPh sb="2" eb="3">
      <t>ショク</t>
    </rPh>
    <rPh sb="4" eb="6">
      <t>ゴウケイ</t>
    </rPh>
    <phoneticPr fontId="2"/>
  </si>
  <si>
    <t>高校</t>
    <rPh sb="0" eb="2">
      <t>コウコウ</t>
    </rPh>
    <phoneticPr fontId="2"/>
  </si>
  <si>
    <t>小中幼稚園</t>
    <rPh sb="0" eb="1">
      <t>ショウ</t>
    </rPh>
    <rPh sb="1" eb="2">
      <t>チュウ</t>
    </rPh>
    <rPh sb="2" eb="5">
      <t>ヨウチエン</t>
    </rPh>
    <phoneticPr fontId="2"/>
  </si>
  <si>
    <t>その他</t>
    <rPh sb="2" eb="3">
      <t>タ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</si>
  <si>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</si>
  <si>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</si>
  <si>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市計（平均給与）</t>
    <rPh sb="0" eb="1">
      <t>シ</t>
    </rPh>
    <rPh sb="1" eb="2">
      <t>ケイ</t>
    </rPh>
    <rPh sb="3" eb="5">
      <t>ヘイキン</t>
    </rPh>
    <rPh sb="5" eb="7">
      <t>キュウヨ</t>
    </rPh>
    <phoneticPr fontId="2"/>
  </si>
  <si>
    <t>町村計（平均給与）</t>
    <rPh sb="0" eb="2">
      <t>チョウソン</t>
    </rPh>
    <rPh sb="2" eb="3">
      <t>ケイ</t>
    </rPh>
    <rPh sb="4" eb="6">
      <t>ヘイキン</t>
    </rPh>
    <rPh sb="6" eb="8">
      <t>キュウヨ</t>
    </rPh>
    <phoneticPr fontId="2"/>
  </si>
  <si>
    <t>市町村計</t>
    <rPh sb="0" eb="2">
      <t>シチョウ</t>
    </rPh>
    <rPh sb="2" eb="3">
      <t>ソン</t>
    </rPh>
    <rPh sb="3" eb="4">
      <t>ケイ</t>
    </rPh>
    <phoneticPr fontId="2"/>
  </si>
  <si>
    <t>金ケ崎町</t>
    <phoneticPr fontId="2"/>
  </si>
  <si>
    <t>（単位：百円）</t>
    <rPh sb="1" eb="3">
      <t>タンイ</t>
    </rPh>
    <rPh sb="4" eb="6">
      <t>ヒャクエン</t>
    </rPh>
    <phoneticPr fontId="2"/>
  </si>
  <si>
    <t>滝沢市</t>
    <rPh sb="2" eb="3">
      <t>シ</t>
    </rPh>
    <phoneticPr fontId="2"/>
  </si>
  <si>
    <t xml:space="preserve"> 特定任期付職員</t>
    <rPh sb="1" eb="3">
      <t>トクテイ</t>
    </rPh>
    <rPh sb="3" eb="5">
      <t>ニンキ</t>
    </rPh>
    <rPh sb="5" eb="6">
      <t>ツキ</t>
    </rPh>
    <rPh sb="6" eb="8">
      <t>ショクイン</t>
    </rPh>
    <phoneticPr fontId="2"/>
  </si>
  <si>
    <t>(２)　令和４年度　市町村別、職種別平均給料月額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0">
      <t>ヘイキン</t>
    </rPh>
    <rPh sb="20" eb="22">
      <t>キュウリョウ</t>
    </rPh>
    <rPh sb="22" eb="24">
      <t>ゲツガク</t>
    </rPh>
    <phoneticPr fontId="2"/>
  </si>
  <si>
    <t>(２)　令和４年度　市町村別、平均給料計算シート</t>
    <rPh sb="4" eb="6">
      <t>レイワ</t>
    </rPh>
    <rPh sb="7" eb="9">
      <t>ネンド</t>
    </rPh>
    <rPh sb="10" eb="13">
      <t>シチョウソン</t>
    </rPh>
    <rPh sb="13" eb="14">
      <t>ベツ</t>
    </rPh>
    <rPh sb="15" eb="17">
      <t>ヘイキン</t>
    </rPh>
    <rPh sb="17" eb="19">
      <t>キュウリョウ</t>
    </rPh>
    <rPh sb="19" eb="21">
      <t>ケイサン</t>
    </rPh>
    <phoneticPr fontId="2"/>
  </si>
  <si>
    <t>２　令和４年度　市町村別、職種別職員数</t>
    <rPh sb="2" eb="4">
      <t>レイワ</t>
    </rPh>
    <rPh sb="5" eb="7">
      <t>ネンド</t>
    </rPh>
    <rPh sb="8" eb="11">
      <t>シチョウソン</t>
    </rPh>
    <rPh sb="11" eb="12">
      <t>ベツ</t>
    </rPh>
    <rPh sb="13" eb="14">
      <t>ショク</t>
    </rPh>
    <rPh sb="14" eb="16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</si>
</sst>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6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" fillId="0" borderId="1" xfId="1" applyBorder="1" applyAlignment="1">
      <alignment vertical="center"/>
    </xf>
    <xf numFmtId="38" fontId="1" fillId="0" borderId="2" xfId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38" fontId="1" fillId="0" borderId="3" xfId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38" fontId="1" fillId="0" borderId="5" xfId="1" applyBorder="1" applyAlignment="1">
      <alignment vertical="center"/>
    </xf>
    <xf numFmtId="38" fontId="1" fillId="0" borderId="6" xfId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38" fontId="1" fillId="2" borderId="5" xfId="1" applyFill="1" applyBorder="1" applyAlignment="1">
      <alignment vertical="center"/>
    </xf>
    <xf numFmtId="38" fontId="1" fillId="2" borderId="6" xfId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1" fillId="0" borderId="8" xfId="1" applyBorder="1" applyAlignment="1">
      <alignment vertical="center"/>
    </xf>
    <xf numFmtId="38" fontId="1" fillId="0" borderId="9" xfId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38" fontId="0" fillId="0" borderId="5" xfId="0" applyNumberFormat="1" applyBorder="1"/>
    <xf numFmtId="0" fontId="0" fillId="0" borderId="6" xfId="0" applyBorder="1"/>
    <xf numFmtId="38" fontId="1" fillId="3" borderId="1" xfId="1" applyFill="1" applyBorder="1" applyAlignment="1">
      <alignment vertical="center"/>
    </xf>
    <xf numFmtId="38" fontId="1" fillId="3" borderId="3" xfId="1" applyFill="1" applyBorder="1" applyAlignment="1">
      <alignment vertical="center"/>
    </xf>
    <xf numFmtId="38" fontId="1" fillId="3" borderId="2" xfId="1" applyFill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1" fillId="3" borderId="1" xfId="1" applyNumberFormat="1" applyFill="1" applyBorder="1" applyAlignment="1">
      <alignment vertical="center"/>
    </xf>
    <xf numFmtId="0" fontId="1" fillId="3" borderId="1" xfId="1" applyNumberFormat="1" applyFont="1" applyFill="1" applyBorder="1" applyAlignment="1">
      <alignment vertical="center"/>
    </xf>
    <xf numFmtId="0" fontId="1" fillId="3" borderId="3" xfId="1" applyNumberFormat="1" applyFill="1" applyBorder="1" applyAlignment="1">
      <alignment vertical="center"/>
    </xf>
    <xf numFmtId="0" fontId="1" fillId="3" borderId="2" xfId="1" applyNumberFormat="1" applyFill="1" applyBorder="1" applyAlignment="1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176" fontId="1" fillId="3" borderId="1" xfId="1" applyNumberFormat="1" applyFill="1" applyBorder="1" applyAlignment="1">
      <alignment vertical="center"/>
    </xf>
    <xf numFmtId="176" fontId="1" fillId="3" borderId="2" xfId="1" applyNumberFormat="1" applyFill="1" applyBorder="1" applyAlignment="1">
      <alignment vertical="center"/>
    </xf>
    <xf numFmtId="176" fontId="1" fillId="3" borderId="3" xfId="1" applyNumberFormat="1" applyFill="1" applyBorder="1" applyAlignment="1">
      <alignment vertical="center"/>
    </xf>
    <xf numFmtId="38" fontId="0" fillId="0" borderId="5" xfId="1" applyFont="1" applyBorder="1"/>
    <xf numFmtId="176" fontId="1" fillId="3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2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43180</xdr:colOff>
      <xdr:row>82</xdr:row>
      <xdr:rowOff>279400</xdr:rowOff>
    </xdr:from>
    <xdr:to>
      <xdr:col>19</xdr:col>
      <xdr:colOff>528454</xdr:colOff>
      <xdr:row>85</xdr:row>
      <xdr:rowOff>63500</xdr:rowOff>
    </xdr:to>
    <xdr:sp macro="" textlink="">
      <xdr:nvSpPr>
        <xdr:cNvPr id="4" name="正方形/長方形 3"/>
        <xdr:cNvSpPr/>
      </xdr:nvSpPr>
      <xdr:spPr>
        <a:xfrm>
          <a:off x="11709400" y="23799800"/>
          <a:ext cx="1231900" cy="698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平均給料計算シートから</a:t>
          </a:r>
          <a:endParaRPr kumimoji="1" lang="en-US" altLang="ja-JP" sz="1100"/>
        </a:p>
        <a:p>
          <a:pPr algn="ctr">
            <a:lnSpc>
              <a:spcPts val="1300"/>
            </a:lnSpc>
          </a:pPr>
          <a:r>
            <a:rPr kumimoji="1" lang="ja-JP" altLang="en-US" sz="1100"/>
            <a:t>値を</a:t>
          </a:r>
          <a:r>
            <a:rPr kumimoji="0" lang="ja-JP" altLang="en-US" sz="1100" b="0" i="0" u="none" strike="noStrike">
              <a:solidFill>
                <a:schemeClr val="lt1"/>
              </a:solidFill>
              <a:latin typeface="+mn-lt"/>
              <a:ea typeface="+mn-ea"/>
              <a:cs typeface="+mn-cs"/>
            </a:rPr>
            <a:t>コピー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Zeros="0" tabSelected="1" zoomScale="85" zoomScaleNormal="85"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15"/>
  <cols>
    <col min="1" max="1" width="13.5" style="1" customWidth="1"/>
  </cols>
  <sheetData>
    <row r="1" spans="1:22" x14ac:dyDescent="0.15">
      <c r="A1" t="s">
        <v>62</v>
      </c>
    </row>
    <row r="2" spans="1:22" x14ac:dyDescent="0.15">
      <c r="R2" s="28" t="s">
        <v>12</v>
      </c>
    </row>
    <row r="3" spans="1:22" x14ac:dyDescent="0.15">
      <c r="A3" s="54" t="s">
        <v>6</v>
      </c>
      <c r="B3" s="57" t="s">
        <v>11</v>
      </c>
      <c r="C3" s="46" t="s">
        <v>0</v>
      </c>
      <c r="D3" s="46" t="s">
        <v>1</v>
      </c>
      <c r="E3" s="46" t="s">
        <v>13</v>
      </c>
      <c r="F3" s="46" t="s">
        <v>7</v>
      </c>
      <c r="G3" s="46" t="s">
        <v>8</v>
      </c>
      <c r="H3" s="46" t="s">
        <v>9</v>
      </c>
      <c r="I3" s="46" t="s">
        <v>2</v>
      </c>
      <c r="J3" s="46" t="s">
        <v>3</v>
      </c>
      <c r="K3" s="46" t="s">
        <v>4</v>
      </c>
      <c r="L3" s="46" t="s">
        <v>10</v>
      </c>
      <c r="M3" s="49" t="s">
        <v>59</v>
      </c>
      <c r="N3" s="46" t="s">
        <v>48</v>
      </c>
      <c r="O3" s="46" t="s">
        <v>49</v>
      </c>
      <c r="P3" s="46" t="s">
        <v>50</v>
      </c>
      <c r="Q3" s="46" t="s">
        <v>47</v>
      </c>
      <c r="R3" s="46" t="s">
        <v>5</v>
      </c>
    </row>
    <row r="4" spans="1:22" ht="13.5" customHeight="1" x14ac:dyDescent="0.15">
      <c r="A4" s="55"/>
      <c r="B4" s="58"/>
      <c r="C4" s="52"/>
      <c r="D4" s="52"/>
      <c r="E4" s="52"/>
      <c r="F4" s="52"/>
      <c r="G4" s="52"/>
      <c r="H4" s="47"/>
      <c r="I4" s="47"/>
      <c r="J4" s="47"/>
      <c r="K4" s="47"/>
      <c r="L4" s="47"/>
      <c r="M4" s="50"/>
      <c r="N4" s="47"/>
      <c r="O4" s="47"/>
      <c r="P4" s="47"/>
      <c r="Q4" s="47"/>
      <c r="R4" s="47"/>
    </row>
    <row r="5" spans="1:22" x14ac:dyDescent="0.15">
      <c r="A5" s="55"/>
      <c r="B5" s="58"/>
      <c r="C5" s="52"/>
      <c r="D5" s="52"/>
      <c r="E5" s="52"/>
      <c r="F5" s="52"/>
      <c r="G5" s="52"/>
      <c r="H5" s="47"/>
      <c r="I5" s="47"/>
      <c r="J5" s="47"/>
      <c r="K5" s="47"/>
      <c r="L5" s="47"/>
      <c r="M5" s="50"/>
      <c r="N5" s="47"/>
      <c r="O5" s="47"/>
      <c r="P5" s="47"/>
      <c r="Q5" s="47"/>
      <c r="R5" s="47"/>
    </row>
    <row r="6" spans="1:22" x14ac:dyDescent="0.15">
      <c r="A6" s="55"/>
      <c r="B6" s="58"/>
      <c r="C6" s="52"/>
      <c r="D6" s="52"/>
      <c r="E6" s="52"/>
      <c r="F6" s="52"/>
      <c r="G6" s="52"/>
      <c r="H6" s="47"/>
      <c r="I6" s="47"/>
      <c r="J6" s="47"/>
      <c r="K6" s="47"/>
      <c r="L6" s="47"/>
      <c r="M6" s="50"/>
      <c r="N6" s="47"/>
      <c r="O6" s="47"/>
      <c r="P6" s="47"/>
      <c r="Q6" s="47"/>
      <c r="R6" s="47"/>
    </row>
    <row r="7" spans="1:22" x14ac:dyDescent="0.15">
      <c r="A7" s="56"/>
      <c r="B7" s="59"/>
      <c r="C7" s="53"/>
      <c r="D7" s="53"/>
      <c r="E7" s="53"/>
      <c r="F7" s="53"/>
      <c r="G7" s="53"/>
      <c r="H7" s="48"/>
      <c r="I7" s="48"/>
      <c r="J7" s="48"/>
      <c r="K7" s="48"/>
      <c r="L7" s="48"/>
      <c r="M7" s="51"/>
      <c r="N7" s="48"/>
      <c r="O7" s="48"/>
      <c r="P7" s="48"/>
      <c r="Q7" s="48"/>
      <c r="R7" s="48"/>
    </row>
    <row r="8" spans="1:22" s="5" customFormat="1" ht="24" customHeight="1" x14ac:dyDescent="0.15">
      <c r="A8" s="41" t="s">
        <v>14</v>
      </c>
      <c r="B8" s="6">
        <f>SUM(C8:P8)</f>
        <v>2239</v>
      </c>
      <c r="C8" s="23">
        <v>1200</v>
      </c>
      <c r="D8" s="29">
        <v>118</v>
      </c>
      <c r="E8" s="23">
        <v>0</v>
      </c>
      <c r="F8" s="29">
        <v>1</v>
      </c>
      <c r="G8" s="29">
        <v>42</v>
      </c>
      <c r="H8" s="29">
        <v>58</v>
      </c>
      <c r="I8" s="29">
        <v>75</v>
      </c>
      <c r="J8" s="29">
        <v>0</v>
      </c>
      <c r="K8" s="29">
        <v>441</v>
      </c>
      <c r="L8" s="29">
        <v>234</v>
      </c>
      <c r="M8" s="29"/>
      <c r="N8" s="23">
        <v>56</v>
      </c>
      <c r="O8" s="29">
        <v>6</v>
      </c>
      <c r="P8" s="29">
        <v>8</v>
      </c>
      <c r="Q8" s="6">
        <f>SUM(N8:P8)</f>
        <v>70</v>
      </c>
      <c r="R8" s="23"/>
      <c r="T8" s="33"/>
    </row>
    <row r="9" spans="1:22" s="5" customFormat="1" ht="24" customHeight="1" x14ac:dyDescent="0.15">
      <c r="A9" s="41" t="s">
        <v>15</v>
      </c>
      <c r="B9" s="6">
        <f t="shared" ref="B9:B20" si="0">SUM(C9:P9)</f>
        <v>610</v>
      </c>
      <c r="C9" s="29">
        <v>365</v>
      </c>
      <c r="D9" s="29">
        <v>33</v>
      </c>
      <c r="E9" s="23">
        <v>0</v>
      </c>
      <c r="F9" s="29">
        <v>4</v>
      </c>
      <c r="G9" s="29">
        <v>6</v>
      </c>
      <c r="H9" s="29">
        <v>44</v>
      </c>
      <c r="I9" s="29">
        <v>60</v>
      </c>
      <c r="J9" s="29">
        <v>0</v>
      </c>
      <c r="K9" s="29">
        <v>34</v>
      </c>
      <c r="L9" s="29">
        <v>63</v>
      </c>
      <c r="M9" s="29"/>
      <c r="N9" s="23">
        <v>0</v>
      </c>
      <c r="O9" s="29">
        <v>0</v>
      </c>
      <c r="P9" s="29">
        <v>1</v>
      </c>
      <c r="Q9" s="6">
        <f t="shared" ref="Q9:Q20" si="1">SUM(N9:P9)</f>
        <v>1</v>
      </c>
      <c r="R9" s="23"/>
      <c r="T9" s="33"/>
    </row>
    <row r="10" spans="1:22" s="5" customFormat="1" ht="24" customHeight="1" x14ac:dyDescent="0.15">
      <c r="A10" s="41" t="s">
        <v>16</v>
      </c>
      <c r="B10" s="6">
        <f t="shared" si="0"/>
        <v>404</v>
      </c>
      <c r="C10" s="29">
        <v>296</v>
      </c>
      <c r="D10" s="29">
        <v>22</v>
      </c>
      <c r="E10" s="23">
        <v>0</v>
      </c>
      <c r="F10" s="29">
        <v>2</v>
      </c>
      <c r="G10" s="29">
        <v>8</v>
      </c>
      <c r="H10" s="29">
        <v>19</v>
      </c>
      <c r="I10" s="29">
        <v>0</v>
      </c>
      <c r="J10" s="29">
        <v>0</v>
      </c>
      <c r="K10" s="29">
        <v>14</v>
      </c>
      <c r="L10" s="29">
        <v>24</v>
      </c>
      <c r="M10" s="29">
        <v>1</v>
      </c>
      <c r="N10" s="23">
        <v>0</v>
      </c>
      <c r="O10" s="29">
        <v>17</v>
      </c>
      <c r="P10" s="29">
        <v>1</v>
      </c>
      <c r="Q10" s="6">
        <f t="shared" si="1"/>
        <v>18</v>
      </c>
      <c r="R10" s="23"/>
      <c r="T10" s="33"/>
    </row>
    <row r="11" spans="1:22" s="5" customFormat="1" ht="24" customHeight="1" x14ac:dyDescent="0.15">
      <c r="A11" s="41" t="s">
        <v>17</v>
      </c>
      <c r="B11" s="6">
        <f t="shared" si="0"/>
        <v>898</v>
      </c>
      <c r="C11" s="29">
        <v>522</v>
      </c>
      <c r="D11" s="29">
        <v>47</v>
      </c>
      <c r="E11" s="23">
        <v>0</v>
      </c>
      <c r="F11" s="29">
        <v>0</v>
      </c>
      <c r="G11" s="29">
        <v>7</v>
      </c>
      <c r="H11" s="29">
        <v>30</v>
      </c>
      <c r="I11" s="29">
        <v>67</v>
      </c>
      <c r="J11" s="29">
        <v>150</v>
      </c>
      <c r="K11" s="29">
        <v>0</v>
      </c>
      <c r="L11" s="29">
        <v>61</v>
      </c>
      <c r="M11" s="29">
        <v>4</v>
      </c>
      <c r="N11" s="23">
        <v>0</v>
      </c>
      <c r="O11" s="29">
        <v>6</v>
      </c>
      <c r="P11" s="29">
        <v>4</v>
      </c>
      <c r="Q11" s="6">
        <f t="shared" si="1"/>
        <v>10</v>
      </c>
      <c r="R11" s="23"/>
      <c r="T11" s="33"/>
    </row>
    <row r="12" spans="1:22" s="5" customFormat="1" ht="24" customHeight="1" x14ac:dyDescent="0.15">
      <c r="A12" s="41" t="s">
        <v>18</v>
      </c>
      <c r="B12" s="6">
        <f t="shared" si="0"/>
        <v>659</v>
      </c>
      <c r="C12" s="29">
        <v>399</v>
      </c>
      <c r="D12" s="29">
        <v>50</v>
      </c>
      <c r="E12" s="23">
        <v>0</v>
      </c>
      <c r="F12" s="29">
        <v>0</v>
      </c>
      <c r="G12" s="29">
        <v>6</v>
      </c>
      <c r="H12" s="29">
        <v>23</v>
      </c>
      <c r="I12" s="29">
        <v>83</v>
      </c>
      <c r="J12" s="29">
        <v>0</v>
      </c>
      <c r="K12" s="29">
        <v>11</v>
      </c>
      <c r="L12" s="29">
        <v>56</v>
      </c>
      <c r="M12" s="29">
        <v>1</v>
      </c>
      <c r="N12" s="23">
        <v>0</v>
      </c>
      <c r="O12" s="29">
        <v>29</v>
      </c>
      <c r="P12" s="29">
        <v>1</v>
      </c>
      <c r="Q12" s="6">
        <f t="shared" si="1"/>
        <v>30</v>
      </c>
      <c r="R12" s="23"/>
      <c r="T12" s="33"/>
      <c r="U12" s="27"/>
      <c r="V12" s="27"/>
    </row>
    <row r="13" spans="1:22" s="5" customFormat="1" ht="24" customHeight="1" x14ac:dyDescent="0.15">
      <c r="A13" s="41" t="s">
        <v>19</v>
      </c>
      <c r="B13" s="6">
        <f t="shared" si="0"/>
        <v>345</v>
      </c>
      <c r="C13" s="29">
        <v>260</v>
      </c>
      <c r="D13" s="29">
        <v>24</v>
      </c>
      <c r="E13" s="23">
        <v>0</v>
      </c>
      <c r="F13" s="29">
        <v>0</v>
      </c>
      <c r="G13" s="29">
        <v>2</v>
      </c>
      <c r="H13" s="29">
        <v>19</v>
      </c>
      <c r="I13" s="29">
        <v>14</v>
      </c>
      <c r="J13" s="29">
        <v>0</v>
      </c>
      <c r="K13" s="29">
        <v>18</v>
      </c>
      <c r="L13" s="29">
        <v>7</v>
      </c>
      <c r="M13" s="29"/>
      <c r="N13" s="23">
        <v>0</v>
      </c>
      <c r="O13" s="29">
        <v>0</v>
      </c>
      <c r="P13" s="29">
        <v>1</v>
      </c>
      <c r="Q13" s="6">
        <f t="shared" si="1"/>
        <v>1</v>
      </c>
      <c r="R13" s="23"/>
      <c r="T13" s="33"/>
    </row>
    <row r="14" spans="1:22" s="5" customFormat="1" ht="24" customHeight="1" x14ac:dyDescent="0.15">
      <c r="A14" s="41" t="s">
        <v>20</v>
      </c>
      <c r="B14" s="6">
        <f t="shared" si="0"/>
        <v>327</v>
      </c>
      <c r="C14" s="29">
        <v>216</v>
      </c>
      <c r="D14" s="29">
        <v>15</v>
      </c>
      <c r="E14" s="23">
        <v>0</v>
      </c>
      <c r="F14" s="29">
        <v>1</v>
      </c>
      <c r="G14" s="29">
        <v>4</v>
      </c>
      <c r="H14" s="29">
        <v>18</v>
      </c>
      <c r="I14" s="29"/>
      <c r="J14" s="29">
        <v>51</v>
      </c>
      <c r="K14" s="29">
        <v>9</v>
      </c>
      <c r="L14" s="29">
        <v>13</v>
      </c>
      <c r="M14" s="29"/>
      <c r="N14" s="23">
        <v>0</v>
      </c>
      <c r="O14" s="29">
        <v>0</v>
      </c>
      <c r="P14" s="29"/>
      <c r="Q14" s="6">
        <f t="shared" si="1"/>
        <v>0</v>
      </c>
      <c r="R14" s="23"/>
      <c r="T14" s="33"/>
    </row>
    <row r="15" spans="1:22" s="5" customFormat="1" ht="24" customHeight="1" x14ac:dyDescent="0.15">
      <c r="A15" s="41" t="s">
        <v>21</v>
      </c>
      <c r="B15" s="6">
        <f t="shared" si="0"/>
        <v>1251</v>
      </c>
      <c r="C15" s="29">
        <v>589</v>
      </c>
      <c r="D15" s="29">
        <v>52</v>
      </c>
      <c r="E15" s="23">
        <v>0</v>
      </c>
      <c r="F15" s="29">
        <v>5</v>
      </c>
      <c r="G15" s="29">
        <v>11</v>
      </c>
      <c r="H15" s="29">
        <v>44</v>
      </c>
      <c r="I15" s="29">
        <v>141</v>
      </c>
      <c r="J15" s="29">
        <v>215</v>
      </c>
      <c r="K15" s="29">
        <v>120</v>
      </c>
      <c r="L15" s="29">
        <v>42</v>
      </c>
      <c r="M15" s="29"/>
      <c r="N15" s="23">
        <v>0</v>
      </c>
      <c r="O15" s="29">
        <v>32</v>
      </c>
      <c r="P15" s="29">
        <v>0</v>
      </c>
      <c r="Q15" s="6">
        <f t="shared" si="1"/>
        <v>32</v>
      </c>
      <c r="R15" s="23"/>
      <c r="T15" s="33"/>
    </row>
    <row r="16" spans="1:22" s="5" customFormat="1" ht="24" customHeight="1" x14ac:dyDescent="0.15">
      <c r="A16" s="41" t="s">
        <v>22</v>
      </c>
      <c r="B16" s="6">
        <f t="shared" si="0"/>
        <v>249</v>
      </c>
      <c r="C16" s="30">
        <v>138</v>
      </c>
      <c r="D16" s="30">
        <v>11</v>
      </c>
      <c r="E16" s="23">
        <v>0</v>
      </c>
      <c r="F16" s="30">
        <v>2</v>
      </c>
      <c r="G16" s="30">
        <v>3</v>
      </c>
      <c r="H16" s="30">
        <v>15</v>
      </c>
      <c r="I16" s="30">
        <v>22</v>
      </c>
      <c r="J16" s="29">
        <v>36</v>
      </c>
      <c r="K16" s="30">
        <v>8</v>
      </c>
      <c r="L16" s="30">
        <v>14</v>
      </c>
      <c r="M16" s="30"/>
      <c r="N16" s="23">
        <v>0</v>
      </c>
      <c r="O16" s="30">
        <v>0</v>
      </c>
      <c r="P16" s="30">
        <v>0</v>
      </c>
      <c r="Q16" s="6">
        <f t="shared" si="1"/>
        <v>0</v>
      </c>
      <c r="R16" s="23"/>
      <c r="T16" s="33"/>
    </row>
    <row r="17" spans="1:20" s="5" customFormat="1" ht="24" customHeight="1" x14ac:dyDescent="0.15">
      <c r="A17" s="41" t="s">
        <v>23</v>
      </c>
      <c r="B17" s="6">
        <f t="shared" si="0"/>
        <v>375</v>
      </c>
      <c r="C17" s="29">
        <v>289</v>
      </c>
      <c r="D17" s="29">
        <v>21</v>
      </c>
      <c r="E17" s="23">
        <v>0</v>
      </c>
      <c r="F17" s="29"/>
      <c r="G17" s="29">
        <v>4</v>
      </c>
      <c r="H17" s="29">
        <v>17</v>
      </c>
      <c r="I17" s="29">
        <v>11</v>
      </c>
      <c r="J17" s="29">
        <v>0</v>
      </c>
      <c r="K17" s="29">
        <v>20</v>
      </c>
      <c r="L17" s="29">
        <v>5</v>
      </c>
      <c r="M17" s="29"/>
      <c r="N17" s="23">
        <v>0</v>
      </c>
      <c r="O17" s="29">
        <v>7</v>
      </c>
      <c r="P17" s="29">
        <v>1</v>
      </c>
      <c r="Q17" s="6">
        <f t="shared" si="1"/>
        <v>8</v>
      </c>
      <c r="R17" s="23"/>
      <c r="T17" s="33"/>
    </row>
    <row r="18" spans="1:20" s="5" customFormat="1" ht="24" customHeight="1" x14ac:dyDescent="0.15">
      <c r="A18" s="41" t="s">
        <v>24</v>
      </c>
      <c r="B18" s="6">
        <f t="shared" si="0"/>
        <v>300</v>
      </c>
      <c r="C18" s="29">
        <v>204</v>
      </c>
      <c r="D18" s="29">
        <v>15</v>
      </c>
      <c r="E18" s="23">
        <v>0</v>
      </c>
      <c r="F18" s="29">
        <v>1</v>
      </c>
      <c r="G18" s="29">
        <v>4</v>
      </c>
      <c r="H18" s="29">
        <v>21</v>
      </c>
      <c r="I18" s="29">
        <v>36</v>
      </c>
      <c r="J18" s="29">
        <v>0</v>
      </c>
      <c r="K18" s="29">
        <v>4</v>
      </c>
      <c r="L18" s="29">
        <v>14</v>
      </c>
      <c r="M18" s="29"/>
      <c r="N18" s="23">
        <v>0</v>
      </c>
      <c r="O18" s="29">
        <v>0</v>
      </c>
      <c r="P18" s="29">
        <v>1</v>
      </c>
      <c r="Q18" s="6">
        <f t="shared" si="1"/>
        <v>1</v>
      </c>
      <c r="R18" s="23"/>
      <c r="T18" s="33"/>
    </row>
    <row r="19" spans="1:20" s="5" customFormat="1" ht="24" customHeight="1" x14ac:dyDescent="0.15">
      <c r="A19" s="41" t="s">
        <v>25</v>
      </c>
      <c r="B19" s="6">
        <f t="shared" si="0"/>
        <v>365</v>
      </c>
      <c r="C19" s="29">
        <v>200</v>
      </c>
      <c r="D19" s="29">
        <v>14</v>
      </c>
      <c r="E19" s="23">
        <v>3</v>
      </c>
      <c r="F19" s="29"/>
      <c r="G19" s="29">
        <v>2</v>
      </c>
      <c r="H19" s="29">
        <v>14</v>
      </c>
      <c r="I19" s="29">
        <v>23</v>
      </c>
      <c r="J19" s="29">
        <v>0</v>
      </c>
      <c r="K19" s="29">
        <v>80</v>
      </c>
      <c r="L19" s="29">
        <v>25</v>
      </c>
      <c r="M19" s="29">
        <v>2</v>
      </c>
      <c r="N19" s="23">
        <v>0</v>
      </c>
      <c r="O19" s="29">
        <v>0</v>
      </c>
      <c r="P19" s="29">
        <v>2</v>
      </c>
      <c r="Q19" s="6">
        <f t="shared" si="1"/>
        <v>2</v>
      </c>
      <c r="R19" s="23"/>
      <c r="T19" s="33"/>
    </row>
    <row r="20" spans="1:20" s="5" customFormat="1" ht="24" customHeight="1" x14ac:dyDescent="0.15">
      <c r="A20" s="42" t="s">
        <v>26</v>
      </c>
      <c r="B20" s="9">
        <f t="shared" si="0"/>
        <v>1048</v>
      </c>
      <c r="C20" s="31">
        <v>527</v>
      </c>
      <c r="D20" s="31">
        <v>56</v>
      </c>
      <c r="E20" s="24">
        <v>0</v>
      </c>
      <c r="F20" s="31">
        <v>0</v>
      </c>
      <c r="G20" s="31">
        <v>15</v>
      </c>
      <c r="H20" s="31">
        <v>36</v>
      </c>
      <c r="I20" s="31">
        <v>84</v>
      </c>
      <c r="J20" s="31">
        <v>0</v>
      </c>
      <c r="K20" s="31">
        <v>268</v>
      </c>
      <c r="L20" s="31">
        <v>43</v>
      </c>
      <c r="M20" s="31"/>
      <c r="N20" s="24">
        <v>0</v>
      </c>
      <c r="O20" s="31">
        <v>15</v>
      </c>
      <c r="P20" s="31">
        <v>4</v>
      </c>
      <c r="Q20" s="6">
        <f t="shared" si="1"/>
        <v>19</v>
      </c>
      <c r="R20" s="24"/>
      <c r="T20" s="33"/>
    </row>
    <row r="21" spans="1:20" s="5" customFormat="1" ht="24" customHeight="1" thickBot="1" x14ac:dyDescent="0.2">
      <c r="A21" s="43" t="s">
        <v>58</v>
      </c>
      <c r="B21" s="6">
        <f>SUM(C21:P21)</f>
        <v>338</v>
      </c>
      <c r="C21" s="29">
        <v>247</v>
      </c>
      <c r="D21" s="29">
        <v>26</v>
      </c>
      <c r="E21" s="23">
        <v>0</v>
      </c>
      <c r="F21" s="29">
        <v>0</v>
      </c>
      <c r="G21" s="29">
        <v>1</v>
      </c>
      <c r="H21" s="29">
        <v>16</v>
      </c>
      <c r="I21" s="29">
        <v>0</v>
      </c>
      <c r="J21" s="29">
        <v>0</v>
      </c>
      <c r="K21" s="29">
        <v>22</v>
      </c>
      <c r="L21" s="29">
        <v>26</v>
      </c>
      <c r="M21" s="29"/>
      <c r="N21" s="23">
        <v>0</v>
      </c>
      <c r="O21" s="29">
        <v>0</v>
      </c>
      <c r="P21" s="29">
        <v>0</v>
      </c>
      <c r="Q21" s="6">
        <f>SUM(N21:P21)</f>
        <v>0</v>
      </c>
      <c r="R21" s="23"/>
      <c r="T21" s="33"/>
    </row>
    <row r="22" spans="1:20" s="5" customFormat="1" ht="24" customHeight="1" thickBot="1" x14ac:dyDescent="0.2">
      <c r="A22" s="10" t="s">
        <v>51</v>
      </c>
      <c r="B22" s="11">
        <f t="shared" ref="B22:O22" si="2">SUM(B8:B21)</f>
        <v>9408</v>
      </c>
      <c r="C22" s="11">
        <f t="shared" si="2"/>
        <v>5452</v>
      </c>
      <c r="D22" s="11">
        <f t="shared" si="2"/>
        <v>504</v>
      </c>
      <c r="E22" s="11">
        <f t="shared" si="2"/>
        <v>3</v>
      </c>
      <c r="F22" s="11">
        <f t="shared" si="2"/>
        <v>16</v>
      </c>
      <c r="G22" s="11">
        <f t="shared" si="2"/>
        <v>115</v>
      </c>
      <c r="H22" s="11">
        <f t="shared" si="2"/>
        <v>374</v>
      </c>
      <c r="I22" s="11">
        <f t="shared" si="2"/>
        <v>616</v>
      </c>
      <c r="J22" s="11">
        <f t="shared" si="2"/>
        <v>452</v>
      </c>
      <c r="K22" s="11">
        <f t="shared" si="2"/>
        <v>1049</v>
      </c>
      <c r="L22" s="11">
        <f t="shared" si="2"/>
        <v>627</v>
      </c>
      <c r="M22" s="11">
        <f t="shared" si="2"/>
        <v>8</v>
      </c>
      <c r="N22" s="11">
        <f t="shared" si="2"/>
        <v>56</v>
      </c>
      <c r="O22" s="11">
        <f t="shared" si="2"/>
        <v>112</v>
      </c>
      <c r="P22" s="11">
        <f>SUM(P8:P21)</f>
        <v>24</v>
      </c>
      <c r="Q22" s="11">
        <f>SUM(Q8:Q21)</f>
        <v>192</v>
      </c>
      <c r="R22" s="12">
        <f>SUM(R8:R20)</f>
        <v>0</v>
      </c>
    </row>
    <row r="23" spans="1:20" s="5" customFormat="1" ht="24" customHeight="1" x14ac:dyDescent="0.15">
      <c r="A23" s="44" t="s">
        <v>27</v>
      </c>
      <c r="B23" s="7">
        <f t="shared" ref="B23:B41" si="3">SUM(C23:P23)</f>
        <v>226</v>
      </c>
      <c r="C23" s="32">
        <v>141</v>
      </c>
      <c r="D23" s="32">
        <v>12</v>
      </c>
      <c r="E23" s="25">
        <v>0</v>
      </c>
      <c r="F23" s="32">
        <v>1</v>
      </c>
      <c r="G23" s="32">
        <v>3</v>
      </c>
      <c r="H23" s="32">
        <v>24</v>
      </c>
      <c r="I23" s="32">
        <v>12</v>
      </c>
      <c r="J23" s="25">
        <v>0</v>
      </c>
      <c r="K23" s="32">
        <v>11</v>
      </c>
      <c r="L23" s="32">
        <v>22</v>
      </c>
      <c r="M23" s="32"/>
      <c r="N23" s="25">
        <v>0</v>
      </c>
      <c r="O23" s="32">
        <v>0</v>
      </c>
      <c r="P23" s="25">
        <v>0</v>
      </c>
      <c r="Q23" s="6">
        <f>SUM(N23:P23)</f>
        <v>0</v>
      </c>
      <c r="R23" s="25"/>
      <c r="T23" s="34"/>
    </row>
    <row r="24" spans="1:20" s="5" customFormat="1" ht="24" customHeight="1" x14ac:dyDescent="0.15">
      <c r="A24" s="43" t="s">
        <v>28</v>
      </c>
      <c r="B24" s="6">
        <f t="shared" si="3"/>
        <v>142</v>
      </c>
      <c r="C24" s="29">
        <v>73</v>
      </c>
      <c r="D24" s="29">
        <v>4</v>
      </c>
      <c r="E24" s="23">
        <v>0</v>
      </c>
      <c r="F24" s="29">
        <v>1</v>
      </c>
      <c r="G24" s="29">
        <v>10</v>
      </c>
      <c r="H24" s="29">
        <v>34</v>
      </c>
      <c r="I24" s="29">
        <v>13</v>
      </c>
      <c r="J24" s="23">
        <v>0</v>
      </c>
      <c r="K24" s="29">
        <v>2</v>
      </c>
      <c r="L24" s="29">
        <v>5</v>
      </c>
      <c r="M24" s="29"/>
      <c r="N24" s="23">
        <v>0</v>
      </c>
      <c r="O24" s="29">
        <v>0</v>
      </c>
      <c r="P24" s="23"/>
      <c r="Q24" s="6">
        <f t="shared" ref="Q24:Q41" si="4">SUM(N24:P24)</f>
        <v>0</v>
      </c>
      <c r="R24" s="23"/>
      <c r="T24" s="34"/>
    </row>
    <row r="25" spans="1:20" s="5" customFormat="1" ht="24" customHeight="1" x14ac:dyDescent="0.15">
      <c r="A25" s="43" t="s">
        <v>29</v>
      </c>
      <c r="B25" s="6">
        <f t="shared" si="3"/>
        <v>140</v>
      </c>
      <c r="C25" s="29">
        <v>115</v>
      </c>
      <c r="D25" s="29">
        <v>8</v>
      </c>
      <c r="E25" s="23">
        <v>0</v>
      </c>
      <c r="F25" s="29">
        <v>0</v>
      </c>
      <c r="G25" s="29">
        <v>2</v>
      </c>
      <c r="H25" s="29">
        <v>9</v>
      </c>
      <c r="I25" s="29">
        <v>1</v>
      </c>
      <c r="J25" s="23">
        <v>0</v>
      </c>
      <c r="K25" s="29">
        <v>2</v>
      </c>
      <c r="L25" s="29">
        <v>3</v>
      </c>
      <c r="M25" s="29"/>
      <c r="N25" s="23">
        <v>0</v>
      </c>
      <c r="O25" s="29">
        <v>0</v>
      </c>
      <c r="P25" s="23">
        <v>0</v>
      </c>
      <c r="Q25" s="6">
        <f t="shared" si="4"/>
        <v>0</v>
      </c>
      <c r="R25" s="23"/>
      <c r="T25" s="34"/>
    </row>
    <row r="26" spans="1:20" s="5" customFormat="1" ht="24" customHeight="1" x14ac:dyDescent="0.15">
      <c r="A26" s="41" t="s">
        <v>31</v>
      </c>
      <c r="B26" s="6">
        <f t="shared" si="3"/>
        <v>242</v>
      </c>
      <c r="C26" s="29">
        <v>167</v>
      </c>
      <c r="D26" s="29">
        <v>15</v>
      </c>
      <c r="E26" s="23">
        <v>0</v>
      </c>
      <c r="F26" s="29">
        <v>0</v>
      </c>
      <c r="G26" s="29">
        <v>2</v>
      </c>
      <c r="H26" s="29">
        <v>14</v>
      </c>
      <c r="I26" s="29">
        <v>22</v>
      </c>
      <c r="J26" s="23">
        <v>0</v>
      </c>
      <c r="K26" s="29"/>
      <c r="L26" s="29">
        <v>21</v>
      </c>
      <c r="M26" s="29"/>
      <c r="N26" s="23">
        <v>0</v>
      </c>
      <c r="O26" s="29">
        <v>0</v>
      </c>
      <c r="P26" s="23">
        <v>1</v>
      </c>
      <c r="Q26" s="6">
        <f t="shared" si="4"/>
        <v>1</v>
      </c>
      <c r="R26" s="23"/>
      <c r="T26" s="34"/>
    </row>
    <row r="27" spans="1:20" s="5" customFormat="1" ht="24" customHeight="1" x14ac:dyDescent="0.15">
      <c r="A27" s="41" t="s">
        <v>32</v>
      </c>
      <c r="B27" s="6">
        <f t="shared" si="3"/>
        <v>188</v>
      </c>
      <c r="C27" s="29">
        <v>123</v>
      </c>
      <c r="D27" s="29">
        <v>13</v>
      </c>
      <c r="E27" s="23">
        <v>0</v>
      </c>
      <c r="F27" s="29">
        <v>0</v>
      </c>
      <c r="G27" s="29">
        <v>4</v>
      </c>
      <c r="H27" s="29">
        <v>12</v>
      </c>
      <c r="I27" s="29">
        <v>15</v>
      </c>
      <c r="J27" s="23">
        <v>0</v>
      </c>
      <c r="K27" s="29">
        <v>12</v>
      </c>
      <c r="L27" s="29">
        <v>8</v>
      </c>
      <c r="M27" s="29"/>
      <c r="N27" s="23">
        <v>0</v>
      </c>
      <c r="O27" s="29">
        <v>0</v>
      </c>
      <c r="P27" s="23">
        <v>1</v>
      </c>
      <c r="Q27" s="6">
        <f t="shared" si="4"/>
        <v>1</v>
      </c>
      <c r="R27" s="23"/>
      <c r="T27" s="34"/>
    </row>
    <row r="28" spans="1:20" s="5" customFormat="1" ht="24" customHeight="1" x14ac:dyDescent="0.15">
      <c r="A28" s="41" t="s">
        <v>33</v>
      </c>
      <c r="B28" s="6">
        <f t="shared" si="3"/>
        <v>174</v>
      </c>
      <c r="C28" s="29">
        <v>89</v>
      </c>
      <c r="D28" s="29">
        <v>5</v>
      </c>
      <c r="E28" s="23">
        <v>0</v>
      </c>
      <c r="F28" s="29">
        <v>3</v>
      </c>
      <c r="G28" s="29">
        <v>16</v>
      </c>
      <c r="H28" s="29">
        <v>35</v>
      </c>
      <c r="I28" s="29">
        <v>11</v>
      </c>
      <c r="J28" s="23">
        <v>0</v>
      </c>
      <c r="K28" s="29">
        <v>3</v>
      </c>
      <c r="L28" s="29">
        <v>12</v>
      </c>
      <c r="M28" s="29"/>
      <c r="N28" s="23">
        <v>0</v>
      </c>
      <c r="O28" s="29">
        <v>0</v>
      </c>
      <c r="P28" s="23"/>
      <c r="Q28" s="6">
        <f t="shared" si="4"/>
        <v>0</v>
      </c>
      <c r="R28" s="23"/>
      <c r="T28" s="34"/>
    </row>
    <row r="29" spans="1:20" s="5" customFormat="1" ht="24" customHeight="1" x14ac:dyDescent="0.15">
      <c r="A29" s="43" t="s">
        <v>56</v>
      </c>
      <c r="B29" s="6">
        <f t="shared" si="3"/>
        <v>181</v>
      </c>
      <c r="C29" s="29">
        <v>113</v>
      </c>
      <c r="D29" s="29">
        <v>8</v>
      </c>
      <c r="E29" s="23">
        <v>0</v>
      </c>
      <c r="F29" s="29">
        <v>4</v>
      </c>
      <c r="G29" s="29">
        <v>5</v>
      </c>
      <c r="H29" s="29">
        <v>21</v>
      </c>
      <c r="I29" s="29">
        <v>0</v>
      </c>
      <c r="J29" s="23">
        <v>0</v>
      </c>
      <c r="K29" s="29">
        <v>9</v>
      </c>
      <c r="L29" s="29">
        <v>3</v>
      </c>
      <c r="M29" s="29"/>
      <c r="N29" s="23">
        <v>0</v>
      </c>
      <c r="O29" s="29">
        <v>18</v>
      </c>
      <c r="P29" s="23">
        <v>0</v>
      </c>
      <c r="Q29" s="6">
        <f t="shared" si="4"/>
        <v>18</v>
      </c>
      <c r="R29" s="23"/>
      <c r="T29" s="34"/>
    </row>
    <row r="30" spans="1:20" s="5" customFormat="1" ht="24" customHeight="1" x14ac:dyDescent="0.15">
      <c r="A30" s="43" t="s">
        <v>35</v>
      </c>
      <c r="B30" s="6">
        <f t="shared" si="3"/>
        <v>113</v>
      </c>
      <c r="C30" s="29">
        <v>73</v>
      </c>
      <c r="D30" s="29">
        <v>7</v>
      </c>
      <c r="E30" s="23">
        <v>0</v>
      </c>
      <c r="F30" s="29">
        <v>0</v>
      </c>
      <c r="G30" s="29">
        <v>1</v>
      </c>
      <c r="H30" s="29">
        <v>4</v>
      </c>
      <c r="I30" s="29">
        <v>13</v>
      </c>
      <c r="J30" s="23">
        <v>0</v>
      </c>
      <c r="K30" s="29">
        <v>5</v>
      </c>
      <c r="L30" s="29">
        <v>6</v>
      </c>
      <c r="M30" s="29"/>
      <c r="N30" s="23">
        <v>0</v>
      </c>
      <c r="O30" s="29">
        <v>3</v>
      </c>
      <c r="P30" s="23">
        <v>1</v>
      </c>
      <c r="Q30" s="6">
        <f t="shared" si="4"/>
        <v>4</v>
      </c>
      <c r="R30" s="23"/>
      <c r="T30" s="34"/>
    </row>
    <row r="31" spans="1:20" s="5" customFormat="1" ht="24" customHeight="1" x14ac:dyDescent="0.15">
      <c r="A31" s="43" t="s">
        <v>36</v>
      </c>
      <c r="B31" s="6">
        <f t="shared" si="3"/>
        <v>102</v>
      </c>
      <c r="C31" s="29">
        <v>67</v>
      </c>
      <c r="D31" s="29">
        <v>5</v>
      </c>
      <c r="E31" s="23">
        <v>0</v>
      </c>
      <c r="F31" s="29">
        <v>0</v>
      </c>
      <c r="G31" s="29">
        <v>1</v>
      </c>
      <c r="H31" s="29">
        <v>4</v>
      </c>
      <c r="I31" s="29">
        <v>13</v>
      </c>
      <c r="J31" s="23">
        <v>0</v>
      </c>
      <c r="K31" s="29">
        <v>1</v>
      </c>
      <c r="L31" s="29">
        <v>9</v>
      </c>
      <c r="M31" s="29"/>
      <c r="N31" s="23">
        <v>0</v>
      </c>
      <c r="O31" s="29">
        <v>0</v>
      </c>
      <c r="P31" s="23">
        <v>2</v>
      </c>
      <c r="Q31" s="6">
        <f t="shared" si="4"/>
        <v>2</v>
      </c>
      <c r="R31" s="23"/>
      <c r="T31" s="34"/>
    </row>
    <row r="32" spans="1:20" s="5" customFormat="1" ht="24" customHeight="1" x14ac:dyDescent="0.15">
      <c r="A32" s="43" t="s">
        <v>37</v>
      </c>
      <c r="B32" s="6">
        <f t="shared" si="3"/>
        <v>137</v>
      </c>
      <c r="C32" s="30">
        <v>108</v>
      </c>
      <c r="D32" s="30">
        <v>9</v>
      </c>
      <c r="E32" s="23">
        <v>0</v>
      </c>
      <c r="F32" s="30">
        <v>0</v>
      </c>
      <c r="G32" s="30"/>
      <c r="H32" s="30">
        <v>4</v>
      </c>
      <c r="I32" s="30">
        <v>4</v>
      </c>
      <c r="J32" s="23">
        <v>0</v>
      </c>
      <c r="K32" s="30">
        <v>11</v>
      </c>
      <c r="L32" s="30">
        <v>0</v>
      </c>
      <c r="M32" s="30"/>
      <c r="N32" s="23">
        <v>0</v>
      </c>
      <c r="O32" s="30">
        <v>0</v>
      </c>
      <c r="P32" s="26">
        <v>1</v>
      </c>
      <c r="Q32" s="6">
        <f t="shared" si="4"/>
        <v>1</v>
      </c>
      <c r="R32" s="23"/>
      <c r="T32" s="34"/>
    </row>
    <row r="33" spans="1:22" s="5" customFormat="1" ht="24" customHeight="1" x14ac:dyDescent="0.15">
      <c r="A33" s="43" t="s">
        <v>38</v>
      </c>
      <c r="B33" s="6">
        <f t="shared" si="3"/>
        <v>209</v>
      </c>
      <c r="C33" s="29">
        <v>164</v>
      </c>
      <c r="D33" s="29">
        <v>13</v>
      </c>
      <c r="E33" s="23">
        <v>0</v>
      </c>
      <c r="F33" s="29">
        <v>0</v>
      </c>
      <c r="G33" s="29">
        <v>4</v>
      </c>
      <c r="H33" s="29">
        <v>11</v>
      </c>
      <c r="I33" s="29">
        <v>9</v>
      </c>
      <c r="J33" s="23">
        <v>0</v>
      </c>
      <c r="K33" s="29">
        <v>6</v>
      </c>
      <c r="L33" s="29">
        <v>2</v>
      </c>
      <c r="M33" s="29"/>
      <c r="N33" s="23">
        <v>0</v>
      </c>
      <c r="O33" s="29"/>
      <c r="P33" s="23"/>
      <c r="Q33" s="6">
        <f t="shared" si="4"/>
        <v>0</v>
      </c>
      <c r="R33" s="23"/>
      <c r="T33" s="34"/>
    </row>
    <row r="34" spans="1:22" s="5" customFormat="1" ht="24" customHeight="1" x14ac:dyDescent="0.15">
      <c r="A34" s="43" t="s">
        <v>39</v>
      </c>
      <c r="B34" s="6">
        <f t="shared" si="3"/>
        <v>180</v>
      </c>
      <c r="C34" s="29">
        <v>130</v>
      </c>
      <c r="D34" s="29">
        <v>8</v>
      </c>
      <c r="E34" s="23">
        <v>0</v>
      </c>
      <c r="F34" s="29">
        <v>1</v>
      </c>
      <c r="G34" s="29">
        <v>1</v>
      </c>
      <c r="H34" s="29">
        <v>10</v>
      </c>
      <c r="I34" s="29">
        <v>21</v>
      </c>
      <c r="J34" s="23">
        <v>0</v>
      </c>
      <c r="K34" s="29">
        <v>6</v>
      </c>
      <c r="L34" s="29">
        <v>3</v>
      </c>
      <c r="M34" s="29"/>
      <c r="N34" s="23">
        <v>0</v>
      </c>
      <c r="O34" s="29">
        <v>0</v>
      </c>
      <c r="P34" s="23">
        <v>0</v>
      </c>
      <c r="Q34" s="6">
        <f t="shared" si="4"/>
        <v>0</v>
      </c>
      <c r="R34" s="23"/>
      <c r="T34" s="34"/>
    </row>
    <row r="35" spans="1:22" s="5" customFormat="1" ht="24" customHeight="1" x14ac:dyDescent="0.15">
      <c r="A35" s="41" t="s">
        <v>40</v>
      </c>
      <c r="B35" s="6">
        <f t="shared" si="3"/>
        <v>70</v>
      </c>
      <c r="C35" s="29">
        <v>54</v>
      </c>
      <c r="D35" s="29">
        <v>3</v>
      </c>
      <c r="E35" s="23">
        <v>0</v>
      </c>
      <c r="F35" s="29">
        <v>2</v>
      </c>
      <c r="G35" s="29">
        <v>2</v>
      </c>
      <c r="H35" s="29">
        <v>7</v>
      </c>
      <c r="I35" s="29">
        <v>0</v>
      </c>
      <c r="J35" s="23">
        <v>0</v>
      </c>
      <c r="K35" s="29">
        <v>2</v>
      </c>
      <c r="L35" s="29">
        <v>0</v>
      </c>
      <c r="M35" s="29"/>
      <c r="N35" s="23">
        <v>0</v>
      </c>
      <c r="O35" s="29">
        <v>0</v>
      </c>
      <c r="P35" s="23">
        <v>0</v>
      </c>
      <c r="Q35" s="6">
        <f t="shared" si="4"/>
        <v>0</v>
      </c>
      <c r="R35" s="23"/>
      <c r="T35" s="34"/>
    </row>
    <row r="36" spans="1:22" s="5" customFormat="1" ht="24" customHeight="1" x14ac:dyDescent="0.15">
      <c r="A36" s="43" t="s">
        <v>41</v>
      </c>
      <c r="B36" s="6">
        <f t="shared" si="3"/>
        <v>60</v>
      </c>
      <c r="C36" s="29">
        <v>40</v>
      </c>
      <c r="D36" s="29">
        <v>6</v>
      </c>
      <c r="E36" s="23">
        <v>0</v>
      </c>
      <c r="F36" s="29">
        <v>2</v>
      </c>
      <c r="G36" s="29">
        <v>2</v>
      </c>
      <c r="H36" s="29">
        <v>1</v>
      </c>
      <c r="I36" s="29">
        <v>9</v>
      </c>
      <c r="J36" s="23">
        <v>0</v>
      </c>
      <c r="K36" s="29">
        <v>0</v>
      </c>
      <c r="L36" s="29">
        <v>0</v>
      </c>
      <c r="M36" s="29"/>
      <c r="N36" s="23">
        <v>0</v>
      </c>
      <c r="O36" s="29">
        <v>0</v>
      </c>
      <c r="P36" s="23">
        <v>0</v>
      </c>
      <c r="Q36" s="6">
        <f t="shared" si="4"/>
        <v>0</v>
      </c>
      <c r="R36" s="23"/>
      <c r="T36" s="34"/>
    </row>
    <row r="37" spans="1:22" s="5" customFormat="1" ht="24" customHeight="1" x14ac:dyDescent="0.15">
      <c r="A37" s="43" t="s">
        <v>42</v>
      </c>
      <c r="B37" s="6">
        <f t="shared" si="3"/>
        <v>114</v>
      </c>
      <c r="C37" s="29">
        <v>70</v>
      </c>
      <c r="D37" s="29">
        <v>4</v>
      </c>
      <c r="E37" s="23">
        <v>0</v>
      </c>
      <c r="F37" s="29">
        <v>0</v>
      </c>
      <c r="G37" s="29">
        <v>1</v>
      </c>
      <c r="H37" s="29">
        <v>6</v>
      </c>
      <c r="I37" s="29">
        <v>25</v>
      </c>
      <c r="J37" s="23">
        <v>0</v>
      </c>
      <c r="K37" s="29">
        <v>3</v>
      </c>
      <c r="L37" s="29">
        <v>5</v>
      </c>
      <c r="M37" s="29"/>
      <c r="N37" s="23">
        <v>0</v>
      </c>
      <c r="O37" s="29"/>
      <c r="P37" s="23">
        <v>0</v>
      </c>
      <c r="Q37" s="6">
        <f t="shared" si="4"/>
        <v>0</v>
      </c>
      <c r="R37" s="23"/>
      <c r="T37" s="34"/>
    </row>
    <row r="38" spans="1:22" s="5" customFormat="1" ht="24" customHeight="1" x14ac:dyDescent="0.15">
      <c r="A38" s="41" t="s">
        <v>43</v>
      </c>
      <c r="B38" s="6">
        <f t="shared" si="3"/>
        <v>70</v>
      </c>
      <c r="C38" s="29">
        <v>64</v>
      </c>
      <c r="D38" s="29">
        <v>3</v>
      </c>
      <c r="E38" s="23">
        <v>0</v>
      </c>
      <c r="F38" s="29">
        <v>0</v>
      </c>
      <c r="G38" s="29">
        <v>0</v>
      </c>
      <c r="H38" s="29">
        <v>3</v>
      </c>
      <c r="I38" s="29">
        <v>0</v>
      </c>
      <c r="J38" s="23">
        <v>0</v>
      </c>
      <c r="K38" s="29">
        <v>0</v>
      </c>
      <c r="L38" s="29">
        <v>0</v>
      </c>
      <c r="M38" s="29"/>
      <c r="N38" s="23">
        <v>0</v>
      </c>
      <c r="O38" s="29">
        <v>0</v>
      </c>
      <c r="P38" s="23">
        <v>0</v>
      </c>
      <c r="Q38" s="6">
        <f t="shared" si="4"/>
        <v>0</v>
      </c>
      <c r="R38" s="23"/>
      <c r="T38" s="34"/>
    </row>
    <row r="39" spans="1:22" s="5" customFormat="1" ht="24" customHeight="1" x14ac:dyDescent="0.15">
      <c r="A39" s="43" t="s">
        <v>44</v>
      </c>
      <c r="B39" s="6">
        <f t="shared" si="3"/>
        <v>76</v>
      </c>
      <c r="C39" s="29">
        <v>53</v>
      </c>
      <c r="D39" s="29">
        <v>4</v>
      </c>
      <c r="E39" s="23">
        <v>0</v>
      </c>
      <c r="F39" s="29">
        <v>0</v>
      </c>
      <c r="G39" s="29">
        <v>0</v>
      </c>
      <c r="H39" s="29">
        <v>3</v>
      </c>
      <c r="I39" s="29">
        <v>12</v>
      </c>
      <c r="J39" s="23">
        <v>0</v>
      </c>
      <c r="K39" s="29">
        <v>4</v>
      </c>
      <c r="L39" s="29">
        <v>0</v>
      </c>
      <c r="M39" s="29"/>
      <c r="N39" s="23">
        <v>0</v>
      </c>
      <c r="O39" s="29">
        <v>0</v>
      </c>
      <c r="P39" s="23">
        <v>0</v>
      </c>
      <c r="Q39" s="6">
        <f t="shared" si="4"/>
        <v>0</v>
      </c>
      <c r="R39" s="23"/>
      <c r="T39" s="34"/>
    </row>
    <row r="40" spans="1:22" s="5" customFormat="1" ht="24" customHeight="1" x14ac:dyDescent="0.15">
      <c r="A40" s="43" t="s">
        <v>45</v>
      </c>
      <c r="B40" s="6">
        <f t="shared" si="3"/>
        <v>278</v>
      </c>
      <c r="C40" s="29">
        <v>150</v>
      </c>
      <c r="D40" s="29">
        <v>12</v>
      </c>
      <c r="E40" s="23">
        <v>0</v>
      </c>
      <c r="F40" s="29">
        <v>4</v>
      </c>
      <c r="G40" s="29">
        <v>17</v>
      </c>
      <c r="H40" s="29">
        <v>46</v>
      </c>
      <c r="I40" s="29">
        <v>38</v>
      </c>
      <c r="J40" s="23">
        <v>0</v>
      </c>
      <c r="K40" s="29">
        <v>6</v>
      </c>
      <c r="L40" s="29">
        <v>4</v>
      </c>
      <c r="M40" s="29"/>
      <c r="N40" s="23">
        <v>0</v>
      </c>
      <c r="O40" s="29"/>
      <c r="P40" s="23">
        <v>1</v>
      </c>
      <c r="Q40" s="6">
        <f t="shared" si="4"/>
        <v>1</v>
      </c>
      <c r="R40" s="23"/>
      <c r="T40" s="34"/>
    </row>
    <row r="41" spans="1:22" s="5" customFormat="1" ht="24" customHeight="1" thickBot="1" x14ac:dyDescent="0.2">
      <c r="A41" s="45" t="s">
        <v>46</v>
      </c>
      <c r="B41" s="9">
        <f t="shared" si="3"/>
        <v>133</v>
      </c>
      <c r="C41" s="31">
        <v>103</v>
      </c>
      <c r="D41" s="31">
        <v>8</v>
      </c>
      <c r="E41" s="24">
        <v>0</v>
      </c>
      <c r="F41" s="31">
        <v>0</v>
      </c>
      <c r="G41" s="31">
        <v>1</v>
      </c>
      <c r="H41" s="31">
        <v>6</v>
      </c>
      <c r="I41" s="31">
        <v>9</v>
      </c>
      <c r="J41" s="24">
        <v>0</v>
      </c>
      <c r="K41" s="31">
        <v>5</v>
      </c>
      <c r="L41" s="31"/>
      <c r="M41" s="31"/>
      <c r="N41" s="24">
        <v>0</v>
      </c>
      <c r="O41" s="31"/>
      <c r="P41" s="24">
        <v>1</v>
      </c>
      <c r="Q41" s="9">
        <f t="shared" si="4"/>
        <v>1</v>
      </c>
      <c r="R41" s="24"/>
      <c r="T41" s="34"/>
    </row>
    <row r="42" spans="1:22" s="5" customFormat="1" ht="24" customHeight="1" thickBot="1" x14ac:dyDescent="0.2">
      <c r="A42" s="17" t="s">
        <v>52</v>
      </c>
      <c r="B42" s="18">
        <f>SUM(B23:B41)</f>
        <v>2835</v>
      </c>
      <c r="C42" s="18">
        <f t="shared" ref="C42:P42" si="5">SUM(C23:C41)</f>
        <v>1897</v>
      </c>
      <c r="D42" s="18">
        <f t="shared" si="5"/>
        <v>147</v>
      </c>
      <c r="E42" s="18">
        <f t="shared" si="5"/>
        <v>0</v>
      </c>
      <c r="F42" s="18">
        <f t="shared" si="5"/>
        <v>18</v>
      </c>
      <c r="G42" s="18">
        <f t="shared" si="5"/>
        <v>72</v>
      </c>
      <c r="H42" s="18">
        <f t="shared" si="5"/>
        <v>254</v>
      </c>
      <c r="I42" s="18">
        <f t="shared" si="5"/>
        <v>227</v>
      </c>
      <c r="J42" s="18">
        <f t="shared" si="5"/>
        <v>0</v>
      </c>
      <c r="K42" s="18">
        <f t="shared" si="5"/>
        <v>88</v>
      </c>
      <c r="L42" s="18">
        <f t="shared" si="5"/>
        <v>103</v>
      </c>
      <c r="M42" s="18">
        <f t="shared" si="5"/>
        <v>0</v>
      </c>
      <c r="N42" s="18">
        <f t="shared" si="5"/>
        <v>0</v>
      </c>
      <c r="O42" s="18">
        <f t="shared" si="5"/>
        <v>21</v>
      </c>
      <c r="P42" s="18">
        <f t="shared" si="5"/>
        <v>8</v>
      </c>
      <c r="Q42" s="18">
        <f>SUM(Q23:Q41)</f>
        <v>29</v>
      </c>
      <c r="R42" s="19">
        <f>SUM(R23:R41)</f>
        <v>0</v>
      </c>
    </row>
    <row r="43" spans="1:22" ht="24" customHeight="1" thickBot="1" x14ac:dyDescent="0.2">
      <c r="A43" s="20" t="s">
        <v>11</v>
      </c>
      <c r="B43" s="21">
        <f t="shared" ref="B43:R43" si="6">B22+B42</f>
        <v>12243</v>
      </c>
      <c r="C43" s="39">
        <f t="shared" si="6"/>
        <v>7349</v>
      </c>
      <c r="D43" s="39">
        <f t="shared" si="6"/>
        <v>651</v>
      </c>
      <c r="E43" s="39">
        <f t="shared" si="6"/>
        <v>3</v>
      </c>
      <c r="F43" s="39">
        <f t="shared" si="6"/>
        <v>34</v>
      </c>
      <c r="G43" s="39">
        <f t="shared" si="6"/>
        <v>187</v>
      </c>
      <c r="H43" s="39">
        <f t="shared" si="6"/>
        <v>628</v>
      </c>
      <c r="I43" s="39">
        <f t="shared" si="6"/>
        <v>843</v>
      </c>
      <c r="J43" s="39">
        <f t="shared" si="6"/>
        <v>452</v>
      </c>
      <c r="K43" s="39">
        <f t="shared" si="6"/>
        <v>1137</v>
      </c>
      <c r="L43" s="39">
        <f t="shared" si="6"/>
        <v>730</v>
      </c>
      <c r="M43" s="39">
        <f>M22+M42</f>
        <v>8</v>
      </c>
      <c r="N43" s="39">
        <f t="shared" si="6"/>
        <v>56</v>
      </c>
      <c r="O43" s="39">
        <f t="shared" si="6"/>
        <v>133</v>
      </c>
      <c r="P43" s="39">
        <f t="shared" si="6"/>
        <v>32</v>
      </c>
      <c r="Q43" s="39">
        <f t="shared" si="6"/>
        <v>221</v>
      </c>
      <c r="R43" s="22">
        <f t="shared" si="6"/>
        <v>0</v>
      </c>
      <c r="V43" s="5"/>
    </row>
    <row r="44" spans="1:22" x14ac:dyDescent="0.15">
      <c r="A44" t="s">
        <v>60</v>
      </c>
      <c r="V44" s="5"/>
    </row>
    <row r="45" spans="1:22" x14ac:dyDescent="0.15">
      <c r="R45" s="28" t="s">
        <v>57</v>
      </c>
    </row>
    <row r="46" spans="1:22" ht="13.5" customHeight="1" x14ac:dyDescent="0.15">
      <c r="A46" s="54" t="s">
        <v>6</v>
      </c>
      <c r="B46" s="57" t="s">
        <v>11</v>
      </c>
      <c r="C46" s="46" t="s">
        <v>0</v>
      </c>
      <c r="D46" s="46" t="s">
        <v>1</v>
      </c>
      <c r="E46" s="46" t="s">
        <v>13</v>
      </c>
      <c r="F46" s="46" t="s">
        <v>7</v>
      </c>
      <c r="G46" s="46" t="s">
        <v>8</v>
      </c>
      <c r="H46" s="46" t="s">
        <v>9</v>
      </c>
      <c r="I46" s="46" t="s">
        <v>2</v>
      </c>
      <c r="J46" s="46" t="s">
        <v>3</v>
      </c>
      <c r="K46" s="46" t="s">
        <v>4</v>
      </c>
      <c r="L46" s="46" t="s">
        <v>10</v>
      </c>
      <c r="M46" s="49" t="s">
        <v>59</v>
      </c>
      <c r="N46" s="46" t="s">
        <v>48</v>
      </c>
      <c r="O46" s="46" t="s">
        <v>49</v>
      </c>
      <c r="P46" s="46" t="s">
        <v>50</v>
      </c>
      <c r="Q46" s="46" t="s">
        <v>47</v>
      </c>
      <c r="R46" s="46" t="s">
        <v>5</v>
      </c>
    </row>
    <row r="47" spans="1:22" ht="13.5" customHeight="1" x14ac:dyDescent="0.15">
      <c r="A47" s="55"/>
      <c r="B47" s="58"/>
      <c r="C47" s="52"/>
      <c r="D47" s="52"/>
      <c r="E47" s="52"/>
      <c r="F47" s="52"/>
      <c r="G47" s="52"/>
      <c r="H47" s="47"/>
      <c r="I47" s="47"/>
      <c r="J47" s="47"/>
      <c r="K47" s="47"/>
      <c r="L47" s="47"/>
      <c r="M47" s="50"/>
      <c r="N47" s="47"/>
      <c r="O47" s="47"/>
      <c r="P47" s="47"/>
      <c r="Q47" s="47"/>
      <c r="R47" s="47"/>
    </row>
    <row r="48" spans="1:22" x14ac:dyDescent="0.15">
      <c r="A48" s="55"/>
      <c r="B48" s="58"/>
      <c r="C48" s="52"/>
      <c r="D48" s="52"/>
      <c r="E48" s="52"/>
      <c r="F48" s="52"/>
      <c r="G48" s="52"/>
      <c r="H48" s="47"/>
      <c r="I48" s="47"/>
      <c r="J48" s="47"/>
      <c r="K48" s="47"/>
      <c r="L48" s="47"/>
      <c r="M48" s="50"/>
      <c r="N48" s="47"/>
      <c r="O48" s="47"/>
      <c r="P48" s="47"/>
      <c r="Q48" s="47"/>
      <c r="R48" s="47"/>
    </row>
    <row r="49" spans="1:20" x14ac:dyDescent="0.15">
      <c r="A49" s="55"/>
      <c r="B49" s="58"/>
      <c r="C49" s="52"/>
      <c r="D49" s="52"/>
      <c r="E49" s="52"/>
      <c r="F49" s="52"/>
      <c r="G49" s="52"/>
      <c r="H49" s="47"/>
      <c r="I49" s="47"/>
      <c r="J49" s="47"/>
      <c r="K49" s="47"/>
      <c r="L49" s="47"/>
      <c r="M49" s="50"/>
      <c r="N49" s="47"/>
      <c r="O49" s="47"/>
      <c r="P49" s="47"/>
      <c r="Q49" s="47"/>
      <c r="R49" s="47"/>
    </row>
    <row r="50" spans="1:20" x14ac:dyDescent="0.15">
      <c r="A50" s="56"/>
      <c r="B50" s="59"/>
      <c r="C50" s="53"/>
      <c r="D50" s="53"/>
      <c r="E50" s="53"/>
      <c r="F50" s="53"/>
      <c r="G50" s="53"/>
      <c r="H50" s="48"/>
      <c r="I50" s="48"/>
      <c r="J50" s="48"/>
      <c r="K50" s="48"/>
      <c r="L50" s="48"/>
      <c r="M50" s="51"/>
      <c r="N50" s="48"/>
      <c r="O50" s="48"/>
      <c r="P50" s="48"/>
      <c r="Q50" s="48"/>
      <c r="R50" s="48"/>
    </row>
    <row r="51" spans="1:20" s="5" customFormat="1" ht="24" customHeight="1" x14ac:dyDescent="0.15">
      <c r="A51" s="41" t="s">
        <v>14</v>
      </c>
      <c r="B51" s="36">
        <v>3084</v>
      </c>
      <c r="C51" s="36">
        <v>3033</v>
      </c>
      <c r="D51" s="36">
        <v>2696</v>
      </c>
      <c r="E51" s="36">
        <v>0</v>
      </c>
      <c r="F51" s="36">
        <v>4956</v>
      </c>
      <c r="G51" s="36">
        <v>3059</v>
      </c>
      <c r="H51" s="36">
        <v>2953</v>
      </c>
      <c r="I51" s="36">
        <v>3684</v>
      </c>
      <c r="J51" s="36">
        <v>0</v>
      </c>
      <c r="K51" s="36">
        <v>3109</v>
      </c>
      <c r="L51" s="36">
        <v>3064</v>
      </c>
      <c r="M51" s="36"/>
      <c r="N51" s="36">
        <v>4011</v>
      </c>
      <c r="O51" s="36">
        <v>3918</v>
      </c>
      <c r="P51" s="36">
        <v>3807</v>
      </c>
      <c r="Q51" s="6">
        <f>SUM(N51:P51)</f>
        <v>11736</v>
      </c>
      <c r="R51" s="36"/>
      <c r="T51" s="35"/>
    </row>
    <row r="52" spans="1:20" s="5" customFormat="1" ht="24" customHeight="1" x14ac:dyDescent="0.15">
      <c r="A52" s="41" t="s">
        <v>15</v>
      </c>
      <c r="B52" s="36">
        <v>3072</v>
      </c>
      <c r="C52" s="36">
        <v>3112</v>
      </c>
      <c r="D52" s="36">
        <v>2886</v>
      </c>
      <c r="E52" s="36">
        <v>0</v>
      </c>
      <c r="F52" s="36">
        <v>5241</v>
      </c>
      <c r="G52" s="36">
        <v>3307</v>
      </c>
      <c r="H52" s="36">
        <v>3121</v>
      </c>
      <c r="I52" s="36">
        <v>2693</v>
      </c>
      <c r="J52" s="36">
        <v>0</v>
      </c>
      <c r="K52" s="36">
        <v>3280</v>
      </c>
      <c r="L52" s="36">
        <v>2990</v>
      </c>
      <c r="M52" s="36"/>
      <c r="N52" s="36">
        <v>0</v>
      </c>
      <c r="O52" s="36">
        <v>0</v>
      </c>
      <c r="P52" s="36">
        <v>3315</v>
      </c>
      <c r="Q52" s="6">
        <f t="shared" ref="Q52:Q83" si="7">SUM(N52:P52)</f>
        <v>3315</v>
      </c>
      <c r="R52" s="36"/>
      <c r="T52" s="35"/>
    </row>
    <row r="53" spans="1:20" s="5" customFormat="1" ht="24" customHeight="1" x14ac:dyDescent="0.15">
      <c r="A53" s="41" t="s">
        <v>16</v>
      </c>
      <c r="B53" s="36">
        <v>3094</v>
      </c>
      <c r="C53" s="36">
        <v>3120</v>
      </c>
      <c r="D53" s="36">
        <v>2641</v>
      </c>
      <c r="E53" s="36">
        <v>0</v>
      </c>
      <c r="F53" s="36">
        <v>5402</v>
      </c>
      <c r="G53" s="36">
        <v>2993</v>
      </c>
      <c r="H53" s="36">
        <v>2962</v>
      </c>
      <c r="I53" s="36">
        <v>0</v>
      </c>
      <c r="J53" s="36">
        <v>0</v>
      </c>
      <c r="K53" s="36">
        <v>3317</v>
      </c>
      <c r="L53" s="36">
        <v>3324</v>
      </c>
      <c r="M53" s="36">
        <v>4760</v>
      </c>
      <c r="N53" s="36">
        <v>0</v>
      </c>
      <c r="O53" s="36">
        <v>2536</v>
      </c>
      <c r="P53" s="36">
        <v>3331</v>
      </c>
      <c r="Q53" s="6">
        <f t="shared" si="7"/>
        <v>5867</v>
      </c>
      <c r="R53" s="36"/>
      <c r="T53" s="35"/>
    </row>
    <row r="54" spans="1:20" s="5" customFormat="1" ht="24" customHeight="1" x14ac:dyDescent="0.15">
      <c r="A54" s="41" t="s">
        <v>17</v>
      </c>
      <c r="B54" s="36">
        <v>3061</v>
      </c>
      <c r="C54" s="36">
        <v>3129</v>
      </c>
      <c r="D54" s="36">
        <v>2850</v>
      </c>
      <c r="E54" s="36">
        <v>0</v>
      </c>
      <c r="F54" s="36">
        <v>0</v>
      </c>
      <c r="G54" s="36">
        <v>3146</v>
      </c>
      <c r="H54" s="36">
        <v>3000</v>
      </c>
      <c r="I54" s="36">
        <v>2645</v>
      </c>
      <c r="J54" s="36">
        <v>3013</v>
      </c>
      <c r="K54" s="36">
        <v>0</v>
      </c>
      <c r="L54" s="36">
        <v>3030</v>
      </c>
      <c r="M54" s="36">
        <v>4873</v>
      </c>
      <c r="N54" s="36">
        <v>0</v>
      </c>
      <c r="O54" s="36">
        <v>3292</v>
      </c>
      <c r="P54" s="36">
        <v>4054</v>
      </c>
      <c r="Q54" s="6">
        <f t="shared" si="7"/>
        <v>7346</v>
      </c>
      <c r="R54" s="36"/>
      <c r="T54" s="35"/>
    </row>
    <row r="55" spans="1:20" s="5" customFormat="1" ht="24" customHeight="1" x14ac:dyDescent="0.15">
      <c r="A55" s="41" t="s">
        <v>18</v>
      </c>
      <c r="B55" s="36">
        <v>2980</v>
      </c>
      <c r="C55" s="36">
        <v>3079</v>
      </c>
      <c r="D55" s="36">
        <v>2798</v>
      </c>
      <c r="E55" s="36">
        <v>0</v>
      </c>
      <c r="F55" s="36">
        <v>0</v>
      </c>
      <c r="G55" s="36">
        <v>2570</v>
      </c>
      <c r="H55" s="36">
        <v>2924</v>
      </c>
      <c r="I55" s="36">
        <v>2686</v>
      </c>
      <c r="J55" s="36">
        <v>3089</v>
      </c>
      <c r="K55" s="36">
        <v>2971</v>
      </c>
      <c r="L55" s="36">
        <v>5380</v>
      </c>
      <c r="M55" s="36"/>
      <c r="N55" s="36">
        <v>0</v>
      </c>
      <c r="O55" s="36">
        <v>2754</v>
      </c>
      <c r="P55" s="36">
        <v>3873</v>
      </c>
      <c r="Q55" s="6">
        <f t="shared" si="7"/>
        <v>6627</v>
      </c>
      <c r="R55" s="36"/>
      <c r="T55" s="35"/>
    </row>
    <row r="56" spans="1:20" s="5" customFormat="1" ht="24" customHeight="1" x14ac:dyDescent="0.15">
      <c r="A56" s="41" t="s">
        <v>19</v>
      </c>
      <c r="B56" s="36">
        <v>3027</v>
      </c>
      <c r="C56" s="36">
        <v>3086</v>
      </c>
      <c r="D56" s="36">
        <v>2650</v>
      </c>
      <c r="E56" s="36">
        <v>0</v>
      </c>
      <c r="F56" s="36">
        <v>0</v>
      </c>
      <c r="G56" s="36">
        <v>2902</v>
      </c>
      <c r="H56" s="36">
        <v>2949</v>
      </c>
      <c r="I56" s="36">
        <v>2888</v>
      </c>
      <c r="J56" s="36">
        <v>0</v>
      </c>
      <c r="K56" s="36">
        <v>2833</v>
      </c>
      <c r="L56" s="36">
        <v>3044</v>
      </c>
      <c r="M56" s="36"/>
      <c r="N56" s="36">
        <v>0</v>
      </c>
      <c r="O56" s="36">
        <v>0</v>
      </c>
      <c r="P56" s="36">
        <v>3709</v>
      </c>
      <c r="Q56" s="6">
        <f t="shared" si="7"/>
        <v>3709</v>
      </c>
      <c r="R56" s="36"/>
      <c r="T56" s="35"/>
    </row>
    <row r="57" spans="1:20" s="5" customFormat="1" ht="24" customHeight="1" x14ac:dyDescent="0.15">
      <c r="A57" s="41" t="s">
        <v>20</v>
      </c>
      <c r="B57" s="36">
        <v>3188</v>
      </c>
      <c r="C57" s="36">
        <v>3312</v>
      </c>
      <c r="D57" s="36">
        <v>2927</v>
      </c>
      <c r="E57" s="36">
        <v>0</v>
      </c>
      <c r="F57" s="36">
        <v>4848</v>
      </c>
      <c r="G57" s="36">
        <v>2540</v>
      </c>
      <c r="H57" s="36">
        <v>2945</v>
      </c>
      <c r="I57" s="36"/>
      <c r="J57" s="36">
        <v>2833</v>
      </c>
      <c r="K57" s="36">
        <v>3359</v>
      </c>
      <c r="L57" s="36">
        <v>3109</v>
      </c>
      <c r="M57" s="36"/>
      <c r="N57" s="36">
        <v>0</v>
      </c>
      <c r="O57" s="36">
        <v>0</v>
      </c>
      <c r="P57" s="36"/>
      <c r="Q57" s="6">
        <f t="shared" si="7"/>
        <v>0</v>
      </c>
      <c r="R57" s="36"/>
      <c r="T57" s="35"/>
    </row>
    <row r="58" spans="1:20" s="5" customFormat="1" ht="24" customHeight="1" x14ac:dyDescent="0.15">
      <c r="A58" s="41" t="s">
        <v>21</v>
      </c>
      <c r="B58" s="36">
        <v>3158</v>
      </c>
      <c r="C58" s="36">
        <v>3327</v>
      </c>
      <c r="D58" s="36">
        <v>2789</v>
      </c>
      <c r="E58" s="36">
        <v>0</v>
      </c>
      <c r="F58" s="36">
        <v>5249</v>
      </c>
      <c r="G58" s="36">
        <v>3174</v>
      </c>
      <c r="H58" s="36">
        <v>3054</v>
      </c>
      <c r="I58" s="36">
        <v>2766</v>
      </c>
      <c r="J58" s="36">
        <v>3096</v>
      </c>
      <c r="K58" s="36">
        <v>3104</v>
      </c>
      <c r="L58" s="36">
        <v>3111</v>
      </c>
      <c r="M58" s="36"/>
      <c r="N58" s="36">
        <v>0</v>
      </c>
      <c r="O58" s="36">
        <v>2869</v>
      </c>
      <c r="P58" s="36">
        <v>0</v>
      </c>
      <c r="Q58" s="6">
        <f t="shared" si="7"/>
        <v>2869</v>
      </c>
      <c r="R58" s="36"/>
      <c r="T58" s="35"/>
    </row>
    <row r="59" spans="1:20" s="5" customFormat="1" ht="24" customHeight="1" x14ac:dyDescent="0.15">
      <c r="A59" s="41" t="s">
        <v>22</v>
      </c>
      <c r="B59" s="36">
        <v>3093</v>
      </c>
      <c r="C59" s="36">
        <v>3055</v>
      </c>
      <c r="D59" s="36">
        <v>3111</v>
      </c>
      <c r="E59" s="36">
        <v>0</v>
      </c>
      <c r="F59" s="36">
        <v>5600</v>
      </c>
      <c r="G59" s="36">
        <v>3050</v>
      </c>
      <c r="H59" s="36">
        <v>2608</v>
      </c>
      <c r="I59" s="36">
        <v>3302</v>
      </c>
      <c r="J59" s="36">
        <v>3129</v>
      </c>
      <c r="K59" s="36">
        <v>3137</v>
      </c>
      <c r="L59" s="36">
        <v>3168</v>
      </c>
      <c r="M59" s="36"/>
      <c r="N59" s="36">
        <v>0</v>
      </c>
      <c r="O59" s="36">
        <v>0</v>
      </c>
      <c r="P59" s="36">
        <v>0</v>
      </c>
      <c r="Q59" s="6">
        <f t="shared" si="7"/>
        <v>0</v>
      </c>
      <c r="R59" s="36"/>
      <c r="T59" s="35"/>
    </row>
    <row r="60" spans="1:20" s="5" customFormat="1" ht="24" customHeight="1" x14ac:dyDescent="0.15">
      <c r="A60" s="41" t="s">
        <v>23</v>
      </c>
      <c r="B60" s="36">
        <v>3179</v>
      </c>
      <c r="C60" s="36">
        <v>3225</v>
      </c>
      <c r="D60" s="36">
        <v>3117</v>
      </c>
      <c r="E60" s="36">
        <v>0</v>
      </c>
      <c r="F60" s="36"/>
      <c r="G60" s="36">
        <v>2904</v>
      </c>
      <c r="H60" s="36">
        <v>2848</v>
      </c>
      <c r="I60" s="36">
        <v>2451</v>
      </c>
      <c r="J60" s="36">
        <v>0</v>
      </c>
      <c r="K60" s="36">
        <v>3435</v>
      </c>
      <c r="L60" s="36">
        <v>3368</v>
      </c>
      <c r="M60" s="36"/>
      <c r="N60" s="36">
        <v>0</v>
      </c>
      <c r="O60" s="36">
        <v>2610</v>
      </c>
      <c r="P60" s="36">
        <v>3938</v>
      </c>
      <c r="Q60" s="6">
        <f t="shared" si="7"/>
        <v>6548</v>
      </c>
      <c r="R60" s="36"/>
      <c r="T60" s="35"/>
    </row>
    <row r="61" spans="1:20" s="5" customFormat="1" ht="24" customHeight="1" x14ac:dyDescent="0.15">
      <c r="A61" s="41" t="s">
        <v>24</v>
      </c>
      <c r="B61" s="36">
        <v>3020</v>
      </c>
      <c r="C61" s="36">
        <v>3047</v>
      </c>
      <c r="D61" s="36">
        <v>2838</v>
      </c>
      <c r="E61" s="36">
        <v>0</v>
      </c>
      <c r="F61" s="36">
        <v>5376</v>
      </c>
      <c r="G61" s="36">
        <v>2172</v>
      </c>
      <c r="H61" s="36">
        <v>3037</v>
      </c>
      <c r="I61" s="36">
        <v>2905</v>
      </c>
      <c r="J61" s="36">
        <v>0</v>
      </c>
      <c r="K61" s="36">
        <v>3672</v>
      </c>
      <c r="L61" s="36">
        <v>2980</v>
      </c>
      <c r="M61" s="36"/>
      <c r="N61" s="36">
        <v>0</v>
      </c>
      <c r="O61" s="36"/>
      <c r="P61" s="36">
        <v>2984</v>
      </c>
      <c r="Q61" s="6">
        <f t="shared" si="7"/>
        <v>2984</v>
      </c>
      <c r="R61" s="36"/>
      <c r="T61" s="35"/>
    </row>
    <row r="62" spans="1:20" s="5" customFormat="1" ht="24" customHeight="1" x14ac:dyDescent="0.15">
      <c r="A62" s="41" t="s">
        <v>25</v>
      </c>
      <c r="B62" s="36">
        <v>3078</v>
      </c>
      <c r="C62" s="36">
        <v>3088</v>
      </c>
      <c r="D62" s="36">
        <v>2714</v>
      </c>
      <c r="E62" s="36">
        <v>2649</v>
      </c>
      <c r="F62" s="36">
        <v>0</v>
      </c>
      <c r="G62" s="36">
        <v>2527</v>
      </c>
      <c r="H62" s="36">
        <v>2954</v>
      </c>
      <c r="I62" s="36">
        <v>3125</v>
      </c>
      <c r="J62" s="36">
        <v>0</v>
      </c>
      <c r="K62" s="36">
        <v>3113</v>
      </c>
      <c r="L62" s="36">
        <v>3109</v>
      </c>
      <c r="M62" s="36">
        <v>3307</v>
      </c>
      <c r="N62" s="36">
        <v>0</v>
      </c>
      <c r="O62" s="36">
        <v>0</v>
      </c>
      <c r="P62" s="36">
        <v>4241</v>
      </c>
      <c r="Q62" s="6">
        <f t="shared" si="7"/>
        <v>4241</v>
      </c>
      <c r="R62" s="36"/>
      <c r="T62" s="35"/>
    </row>
    <row r="63" spans="1:20" s="5" customFormat="1" ht="24" customHeight="1" x14ac:dyDescent="0.15">
      <c r="A63" s="41" t="s">
        <v>26</v>
      </c>
      <c r="B63" s="36">
        <v>3323</v>
      </c>
      <c r="C63" s="36">
        <v>3372</v>
      </c>
      <c r="D63" s="36">
        <v>2980</v>
      </c>
      <c r="E63" s="36">
        <v>0</v>
      </c>
      <c r="F63" s="36">
        <v>0</v>
      </c>
      <c r="G63" s="36">
        <v>3124</v>
      </c>
      <c r="H63" s="36">
        <v>3145</v>
      </c>
      <c r="I63" s="36">
        <v>2859</v>
      </c>
      <c r="J63" s="36">
        <v>0</v>
      </c>
      <c r="K63" s="36">
        <v>3476</v>
      </c>
      <c r="L63" s="36">
        <v>3276</v>
      </c>
      <c r="M63" s="36"/>
      <c r="N63" s="36">
        <v>0</v>
      </c>
      <c r="O63" s="36">
        <v>3268</v>
      </c>
      <c r="P63" s="36">
        <v>4161</v>
      </c>
      <c r="Q63" s="9">
        <f t="shared" si="7"/>
        <v>7429</v>
      </c>
      <c r="R63" s="36"/>
      <c r="T63" s="35"/>
    </row>
    <row r="64" spans="1:20" s="5" customFormat="1" ht="24" customHeight="1" x14ac:dyDescent="0.15">
      <c r="A64" s="43" t="s">
        <v>58</v>
      </c>
      <c r="B64" s="36">
        <v>2923</v>
      </c>
      <c r="C64" s="36">
        <v>2892</v>
      </c>
      <c r="D64" s="36">
        <v>2787</v>
      </c>
      <c r="E64" s="36"/>
      <c r="F64" s="36">
        <v>0</v>
      </c>
      <c r="G64" s="36">
        <v>3490</v>
      </c>
      <c r="H64" s="36">
        <v>3057</v>
      </c>
      <c r="I64" s="36">
        <v>0</v>
      </c>
      <c r="J64" s="36">
        <v>0</v>
      </c>
      <c r="K64" s="36">
        <v>2897</v>
      </c>
      <c r="L64" s="36">
        <v>3266</v>
      </c>
      <c r="M64" s="36"/>
      <c r="N64" s="36">
        <v>0</v>
      </c>
      <c r="O64" s="36">
        <v>0</v>
      </c>
      <c r="P64" s="36">
        <v>0</v>
      </c>
      <c r="Q64" s="6">
        <f t="shared" si="7"/>
        <v>0</v>
      </c>
      <c r="R64" s="36"/>
      <c r="T64" s="35"/>
    </row>
    <row r="65" spans="1:20" s="5" customFormat="1" ht="24" customHeight="1" x14ac:dyDescent="0.15">
      <c r="A65" s="44" t="s">
        <v>27</v>
      </c>
      <c r="B65" s="37">
        <v>3030</v>
      </c>
      <c r="C65" s="37">
        <v>3097</v>
      </c>
      <c r="D65" s="37">
        <v>2713</v>
      </c>
      <c r="E65" s="37">
        <v>0</v>
      </c>
      <c r="F65" s="37">
        <v>5646</v>
      </c>
      <c r="G65" s="37">
        <v>3177</v>
      </c>
      <c r="H65" s="37">
        <v>3137</v>
      </c>
      <c r="I65" s="37">
        <v>2271</v>
      </c>
      <c r="J65" s="37">
        <v>0</v>
      </c>
      <c r="K65" s="37">
        <v>3114</v>
      </c>
      <c r="L65" s="37">
        <v>2882</v>
      </c>
      <c r="M65" s="37"/>
      <c r="N65" s="37">
        <v>0</v>
      </c>
      <c r="O65" s="37">
        <v>0</v>
      </c>
      <c r="P65" s="37">
        <v>0</v>
      </c>
      <c r="Q65" s="7">
        <f t="shared" si="7"/>
        <v>0</v>
      </c>
      <c r="R65" s="37"/>
      <c r="T65" s="35"/>
    </row>
    <row r="66" spans="1:20" s="5" customFormat="1" ht="24" customHeight="1" x14ac:dyDescent="0.15">
      <c r="A66" s="43" t="s">
        <v>28</v>
      </c>
      <c r="B66" s="36">
        <v>2887</v>
      </c>
      <c r="C66" s="36">
        <v>2948</v>
      </c>
      <c r="D66" s="36">
        <v>2395</v>
      </c>
      <c r="E66" s="36"/>
      <c r="F66" s="36">
        <v>5716</v>
      </c>
      <c r="G66" s="36">
        <v>2894</v>
      </c>
      <c r="H66" s="36">
        <v>3106</v>
      </c>
      <c r="I66" s="36">
        <v>2183</v>
      </c>
      <c r="J66" s="36">
        <v>0</v>
      </c>
      <c r="K66" s="36">
        <v>1884</v>
      </c>
      <c r="L66" s="36">
        <v>2537</v>
      </c>
      <c r="M66" s="36"/>
      <c r="N66" s="36">
        <v>0</v>
      </c>
      <c r="O66" s="36">
        <v>0</v>
      </c>
      <c r="P66" s="36"/>
      <c r="Q66" s="6">
        <f t="shared" si="7"/>
        <v>0</v>
      </c>
      <c r="R66" s="36"/>
      <c r="T66" s="35"/>
    </row>
    <row r="67" spans="1:20" s="5" customFormat="1" ht="24" customHeight="1" x14ac:dyDescent="0.15">
      <c r="A67" s="43" t="s">
        <v>29</v>
      </c>
      <c r="B67" s="36">
        <v>2992</v>
      </c>
      <c r="C67" s="36">
        <v>2983</v>
      </c>
      <c r="D67" s="36">
        <v>3121</v>
      </c>
      <c r="E67" s="36">
        <v>0</v>
      </c>
      <c r="F67" s="36">
        <v>0</v>
      </c>
      <c r="G67" s="36">
        <v>3103</v>
      </c>
      <c r="H67" s="36">
        <v>2844</v>
      </c>
      <c r="I67" s="36">
        <v>3381</v>
      </c>
      <c r="J67" s="36">
        <v>0</v>
      </c>
      <c r="K67" s="36">
        <v>3345</v>
      </c>
      <c r="L67" s="36">
        <v>2919</v>
      </c>
      <c r="M67" s="36"/>
      <c r="N67" s="36">
        <v>0</v>
      </c>
      <c r="O67" s="36">
        <v>0</v>
      </c>
      <c r="P67" s="36">
        <v>0</v>
      </c>
      <c r="Q67" s="6">
        <f t="shared" si="7"/>
        <v>0</v>
      </c>
      <c r="R67" s="36"/>
      <c r="T67" s="35"/>
    </row>
    <row r="68" spans="1:20" s="5" customFormat="1" ht="24" customHeight="1" x14ac:dyDescent="0.15">
      <c r="A68" s="41" t="s">
        <v>31</v>
      </c>
      <c r="B68" s="36">
        <v>3039</v>
      </c>
      <c r="C68" s="36">
        <v>3028</v>
      </c>
      <c r="D68" s="36">
        <v>2809</v>
      </c>
      <c r="E68" s="36">
        <v>0</v>
      </c>
      <c r="F68" s="36">
        <v>0</v>
      </c>
      <c r="G68" s="36">
        <v>3265</v>
      </c>
      <c r="H68" s="36">
        <v>2990</v>
      </c>
      <c r="I68" s="36">
        <v>3005</v>
      </c>
      <c r="J68" s="36">
        <v>0</v>
      </c>
      <c r="K68" s="36"/>
      <c r="L68" s="36">
        <v>3338</v>
      </c>
      <c r="M68" s="36"/>
      <c r="N68" s="36">
        <v>0</v>
      </c>
      <c r="O68" s="36">
        <v>0</v>
      </c>
      <c r="P68" s="36">
        <v>3045</v>
      </c>
      <c r="Q68" s="6">
        <f t="shared" si="7"/>
        <v>3045</v>
      </c>
      <c r="R68" s="36"/>
      <c r="T68" s="35"/>
    </row>
    <row r="69" spans="1:20" s="5" customFormat="1" ht="24" customHeight="1" x14ac:dyDescent="0.15">
      <c r="A69" s="41" t="s">
        <v>32</v>
      </c>
      <c r="B69" s="36">
        <v>2834</v>
      </c>
      <c r="C69" s="36">
        <v>2889</v>
      </c>
      <c r="D69" s="36">
        <v>2644</v>
      </c>
      <c r="E69" s="36">
        <v>0</v>
      </c>
      <c r="F69" s="36">
        <v>0</v>
      </c>
      <c r="G69" s="36">
        <v>2790</v>
      </c>
      <c r="H69" s="36">
        <v>2509</v>
      </c>
      <c r="I69" s="36">
        <v>2899</v>
      </c>
      <c r="J69" s="36">
        <v>0</v>
      </c>
      <c r="K69" s="36">
        <v>2658</v>
      </c>
      <c r="L69" s="40">
        <v>2837</v>
      </c>
      <c r="M69" s="36"/>
      <c r="N69" s="36">
        <v>0</v>
      </c>
      <c r="O69" s="36">
        <v>0</v>
      </c>
      <c r="P69" s="36">
        <v>3628</v>
      </c>
      <c r="Q69" s="6">
        <f t="shared" si="7"/>
        <v>3628</v>
      </c>
      <c r="R69" s="36"/>
      <c r="T69" s="35"/>
    </row>
    <row r="70" spans="1:20" s="5" customFormat="1" ht="24" customHeight="1" x14ac:dyDescent="0.15">
      <c r="A70" s="41" t="s">
        <v>33</v>
      </c>
      <c r="B70" s="36">
        <v>3206</v>
      </c>
      <c r="C70" s="36">
        <v>3310</v>
      </c>
      <c r="D70" s="36">
        <v>2716</v>
      </c>
      <c r="E70" s="36">
        <v>0</v>
      </c>
      <c r="F70" s="36">
        <v>5167</v>
      </c>
      <c r="G70" s="36">
        <v>2872</v>
      </c>
      <c r="H70" s="36">
        <v>3111</v>
      </c>
      <c r="I70" s="36">
        <v>2848</v>
      </c>
      <c r="J70" s="36">
        <v>0</v>
      </c>
      <c r="K70" s="36">
        <v>3808</v>
      </c>
      <c r="L70" s="36">
        <v>3043</v>
      </c>
      <c r="M70" s="36"/>
      <c r="N70" s="36">
        <v>0</v>
      </c>
      <c r="O70" s="36">
        <v>0</v>
      </c>
      <c r="P70" s="36"/>
      <c r="Q70" s="6">
        <f t="shared" si="7"/>
        <v>0</v>
      </c>
      <c r="R70" s="36"/>
      <c r="T70" s="35"/>
    </row>
    <row r="71" spans="1:20" s="5" customFormat="1" ht="24" customHeight="1" x14ac:dyDescent="0.15">
      <c r="A71" s="43" t="s">
        <v>56</v>
      </c>
      <c r="B71" s="36">
        <v>3009</v>
      </c>
      <c r="C71" s="36">
        <v>2941</v>
      </c>
      <c r="D71" s="36">
        <v>2921</v>
      </c>
      <c r="E71" s="36">
        <v>0</v>
      </c>
      <c r="F71" s="36">
        <v>5080</v>
      </c>
      <c r="G71" s="36">
        <v>2758</v>
      </c>
      <c r="H71" s="36">
        <v>3072</v>
      </c>
      <c r="I71" s="36">
        <v>0</v>
      </c>
      <c r="J71" s="36">
        <v>0</v>
      </c>
      <c r="K71" s="36">
        <v>2983</v>
      </c>
      <c r="L71" s="36">
        <v>3089</v>
      </c>
      <c r="M71" s="36"/>
      <c r="N71" s="36">
        <v>0</v>
      </c>
      <c r="O71" s="36">
        <v>3015</v>
      </c>
      <c r="P71" s="36">
        <v>0</v>
      </c>
      <c r="Q71" s="6">
        <f t="shared" si="7"/>
        <v>3015</v>
      </c>
      <c r="R71" s="36"/>
      <c r="T71" s="35"/>
    </row>
    <row r="72" spans="1:20" s="5" customFormat="1" ht="24" customHeight="1" x14ac:dyDescent="0.15">
      <c r="A72" s="43" t="s">
        <v>35</v>
      </c>
      <c r="B72" s="36">
        <v>3036</v>
      </c>
      <c r="C72" s="36">
        <v>3080</v>
      </c>
      <c r="D72" s="36">
        <v>3062</v>
      </c>
      <c r="E72" s="36">
        <v>0</v>
      </c>
      <c r="F72" s="36">
        <v>0</v>
      </c>
      <c r="G72" s="36">
        <v>1887</v>
      </c>
      <c r="H72" s="36">
        <v>3241</v>
      </c>
      <c r="I72" s="36">
        <v>2850</v>
      </c>
      <c r="J72" s="36">
        <v>0</v>
      </c>
      <c r="K72" s="36">
        <v>3164</v>
      </c>
      <c r="L72" s="36">
        <v>3134</v>
      </c>
      <c r="M72" s="36"/>
      <c r="N72" s="36">
        <v>0</v>
      </c>
      <c r="O72" s="36">
        <v>2545</v>
      </c>
      <c r="P72" s="36">
        <v>2616</v>
      </c>
      <c r="Q72" s="6">
        <f t="shared" si="7"/>
        <v>5161</v>
      </c>
      <c r="R72" s="36"/>
      <c r="T72" s="35"/>
    </row>
    <row r="73" spans="1:20" s="5" customFormat="1" ht="24" customHeight="1" x14ac:dyDescent="0.15">
      <c r="A73" s="43" t="s">
        <v>36</v>
      </c>
      <c r="B73" s="36">
        <v>2856</v>
      </c>
      <c r="C73" s="36">
        <v>2878</v>
      </c>
      <c r="D73" s="36">
        <v>2938</v>
      </c>
      <c r="E73" s="36">
        <v>0</v>
      </c>
      <c r="F73" s="36">
        <v>0</v>
      </c>
      <c r="G73" s="36">
        <v>3285</v>
      </c>
      <c r="H73" s="36">
        <v>2706</v>
      </c>
      <c r="I73" s="36">
        <v>2398</v>
      </c>
      <c r="J73" s="36">
        <v>0</v>
      </c>
      <c r="K73" s="36">
        <v>2778</v>
      </c>
      <c r="L73" s="36">
        <v>3175</v>
      </c>
      <c r="M73" s="36"/>
      <c r="N73" s="36">
        <v>0</v>
      </c>
      <c r="O73" s="36">
        <v>0</v>
      </c>
      <c r="P73" s="36">
        <v>3592</v>
      </c>
      <c r="Q73" s="6">
        <f t="shared" si="7"/>
        <v>3592</v>
      </c>
      <c r="R73" s="36"/>
      <c r="T73" s="35"/>
    </row>
    <row r="74" spans="1:20" s="5" customFormat="1" ht="24" customHeight="1" x14ac:dyDescent="0.15">
      <c r="A74" s="43" t="s">
        <v>37</v>
      </c>
      <c r="B74" s="36">
        <v>2910</v>
      </c>
      <c r="C74" s="36">
        <v>2932</v>
      </c>
      <c r="D74" s="36">
        <v>2868</v>
      </c>
      <c r="E74" s="36">
        <v>0</v>
      </c>
      <c r="F74" s="36">
        <v>0</v>
      </c>
      <c r="G74" s="36"/>
      <c r="H74" s="36">
        <v>2881</v>
      </c>
      <c r="I74" s="36">
        <v>2129</v>
      </c>
      <c r="J74" s="36">
        <v>0</v>
      </c>
      <c r="K74" s="36">
        <v>2930</v>
      </c>
      <c r="L74" s="36">
        <v>0</v>
      </c>
      <c r="M74" s="36"/>
      <c r="N74" s="36">
        <v>0</v>
      </c>
      <c r="O74" s="36">
        <v>0</v>
      </c>
      <c r="P74" s="36">
        <v>3935</v>
      </c>
      <c r="Q74" s="6">
        <f t="shared" si="7"/>
        <v>3935</v>
      </c>
      <c r="R74" s="36"/>
      <c r="T74" s="35"/>
    </row>
    <row r="75" spans="1:20" s="5" customFormat="1" ht="24" customHeight="1" x14ac:dyDescent="0.15">
      <c r="A75" s="43" t="s">
        <v>38</v>
      </c>
      <c r="B75" s="36">
        <v>2915</v>
      </c>
      <c r="C75" s="36">
        <v>2912</v>
      </c>
      <c r="D75" s="36">
        <v>2527</v>
      </c>
      <c r="E75" s="36">
        <v>0</v>
      </c>
      <c r="F75" s="36">
        <v>0</v>
      </c>
      <c r="G75" s="36">
        <v>2647</v>
      </c>
      <c r="H75" s="36">
        <v>3108</v>
      </c>
      <c r="I75" s="36">
        <v>3116</v>
      </c>
      <c r="J75" s="36">
        <v>0</v>
      </c>
      <c r="K75" s="36">
        <v>3227</v>
      </c>
      <c r="L75" s="36">
        <v>3381</v>
      </c>
      <c r="M75" s="36"/>
      <c r="N75" s="36">
        <v>0</v>
      </c>
      <c r="O75" s="36"/>
      <c r="P75" s="36">
        <v>0</v>
      </c>
      <c r="Q75" s="6">
        <f t="shared" si="7"/>
        <v>0</v>
      </c>
      <c r="R75" s="36"/>
      <c r="T75" s="35"/>
    </row>
    <row r="76" spans="1:20" s="5" customFormat="1" ht="24" customHeight="1" x14ac:dyDescent="0.15">
      <c r="A76" s="43" t="s">
        <v>39</v>
      </c>
      <c r="B76" s="36">
        <v>2964</v>
      </c>
      <c r="C76" s="36">
        <v>3008</v>
      </c>
      <c r="D76" s="36">
        <v>2771</v>
      </c>
      <c r="E76" s="36"/>
      <c r="F76" s="36">
        <v>4868</v>
      </c>
      <c r="G76" s="36">
        <v>3122</v>
      </c>
      <c r="H76" s="36">
        <v>3156</v>
      </c>
      <c r="I76" s="36">
        <v>2605</v>
      </c>
      <c r="J76" s="36">
        <v>0</v>
      </c>
      <c r="K76" s="36">
        <v>2984</v>
      </c>
      <c r="L76" s="36">
        <v>2722</v>
      </c>
      <c r="M76" s="36"/>
      <c r="N76" s="36">
        <v>0</v>
      </c>
      <c r="O76" s="36">
        <v>0</v>
      </c>
      <c r="P76" s="36">
        <v>0</v>
      </c>
      <c r="Q76" s="6">
        <f t="shared" si="7"/>
        <v>0</v>
      </c>
      <c r="R76" s="36"/>
      <c r="T76" s="35"/>
    </row>
    <row r="77" spans="1:20" s="5" customFormat="1" ht="24" customHeight="1" x14ac:dyDescent="0.15">
      <c r="A77" s="41" t="s">
        <v>40</v>
      </c>
      <c r="B77" s="36">
        <v>2951</v>
      </c>
      <c r="C77" s="36">
        <v>2898</v>
      </c>
      <c r="D77" s="36">
        <v>1958</v>
      </c>
      <c r="E77" s="36">
        <v>0</v>
      </c>
      <c r="F77" s="36">
        <v>5884</v>
      </c>
      <c r="G77" s="36">
        <v>2998</v>
      </c>
      <c r="H77" s="36">
        <v>3014</v>
      </c>
      <c r="I77" s="36">
        <v>0</v>
      </c>
      <c r="J77" s="36">
        <v>0</v>
      </c>
      <c r="K77" s="36">
        <v>2683</v>
      </c>
      <c r="L77" s="36">
        <v>0</v>
      </c>
      <c r="M77" s="36"/>
      <c r="N77" s="36">
        <v>0</v>
      </c>
      <c r="O77" s="36">
        <v>0</v>
      </c>
      <c r="P77" s="36">
        <v>0</v>
      </c>
      <c r="Q77" s="6">
        <f t="shared" si="7"/>
        <v>0</v>
      </c>
      <c r="R77" s="36"/>
      <c r="T77" s="35"/>
    </row>
    <row r="78" spans="1:20" s="5" customFormat="1" ht="24" customHeight="1" x14ac:dyDescent="0.15">
      <c r="A78" s="43" t="s">
        <v>41</v>
      </c>
      <c r="B78" s="36">
        <v>2864</v>
      </c>
      <c r="C78" s="36">
        <v>2866</v>
      </c>
      <c r="D78" s="36">
        <v>3004</v>
      </c>
      <c r="E78" s="36">
        <v>0</v>
      </c>
      <c r="F78" s="36">
        <v>5321</v>
      </c>
      <c r="G78" s="36">
        <v>2712</v>
      </c>
      <c r="H78" s="36">
        <v>3014</v>
      </c>
      <c r="I78" s="36">
        <v>2237</v>
      </c>
      <c r="J78" s="36">
        <v>0</v>
      </c>
      <c r="K78" s="36">
        <v>0</v>
      </c>
      <c r="L78" s="36">
        <v>0</v>
      </c>
      <c r="M78" s="36"/>
      <c r="N78" s="36">
        <v>0</v>
      </c>
      <c r="O78" s="36">
        <v>0</v>
      </c>
      <c r="P78" s="36">
        <v>0</v>
      </c>
      <c r="Q78" s="6">
        <f t="shared" si="7"/>
        <v>0</v>
      </c>
      <c r="R78" s="36"/>
      <c r="T78" s="35"/>
    </row>
    <row r="79" spans="1:20" s="5" customFormat="1" ht="24" customHeight="1" x14ac:dyDescent="0.15">
      <c r="A79" s="43" t="s">
        <v>42</v>
      </c>
      <c r="B79" s="36">
        <v>2783</v>
      </c>
      <c r="C79" s="36">
        <v>2869</v>
      </c>
      <c r="D79" s="36">
        <v>2937</v>
      </c>
      <c r="E79" s="36">
        <v>0</v>
      </c>
      <c r="F79" s="36">
        <v>0</v>
      </c>
      <c r="G79" s="36">
        <v>2091</v>
      </c>
      <c r="H79" s="36">
        <v>2813</v>
      </c>
      <c r="I79" s="36">
        <v>2586</v>
      </c>
      <c r="J79" s="36">
        <v>0</v>
      </c>
      <c r="K79" s="36">
        <v>2753</v>
      </c>
      <c r="L79" s="36">
        <v>2567</v>
      </c>
      <c r="M79" s="36"/>
      <c r="N79" s="36">
        <v>0</v>
      </c>
      <c r="O79" s="36"/>
      <c r="P79" s="36">
        <v>0</v>
      </c>
      <c r="Q79" s="6">
        <f t="shared" si="7"/>
        <v>0</v>
      </c>
      <c r="R79" s="36"/>
      <c r="T79" s="35"/>
    </row>
    <row r="80" spans="1:20" s="5" customFormat="1" ht="24" customHeight="1" x14ac:dyDescent="0.15">
      <c r="A80" s="41" t="s">
        <v>43</v>
      </c>
      <c r="B80" s="36">
        <v>2832</v>
      </c>
      <c r="C80" s="36">
        <v>2810</v>
      </c>
      <c r="D80" s="36">
        <v>2905</v>
      </c>
      <c r="E80" s="36">
        <v>0</v>
      </c>
      <c r="F80" s="36">
        <v>0</v>
      </c>
      <c r="G80" s="36">
        <v>0</v>
      </c>
      <c r="H80" s="36">
        <v>3235</v>
      </c>
      <c r="I80" s="36">
        <v>0</v>
      </c>
      <c r="J80" s="36">
        <v>0</v>
      </c>
      <c r="K80" s="36">
        <v>0</v>
      </c>
      <c r="L80" s="36">
        <v>0</v>
      </c>
      <c r="M80" s="36"/>
      <c r="N80" s="36">
        <v>0</v>
      </c>
      <c r="O80" s="36">
        <v>0</v>
      </c>
      <c r="P80" s="36">
        <v>0</v>
      </c>
      <c r="Q80" s="6">
        <f t="shared" si="7"/>
        <v>0</v>
      </c>
      <c r="R80" s="36"/>
      <c r="T80" s="35"/>
    </row>
    <row r="81" spans="1:20" s="5" customFormat="1" ht="24" customHeight="1" x14ac:dyDescent="0.15">
      <c r="A81" s="43" t="s">
        <v>44</v>
      </c>
      <c r="B81" s="36">
        <v>2674</v>
      </c>
      <c r="C81" s="36">
        <v>2721</v>
      </c>
      <c r="D81" s="36">
        <v>2263</v>
      </c>
      <c r="E81" s="36">
        <v>0</v>
      </c>
      <c r="F81" s="36">
        <v>0</v>
      </c>
      <c r="G81" s="36">
        <v>0</v>
      </c>
      <c r="H81" s="36">
        <v>2648</v>
      </c>
      <c r="I81" s="36">
        <v>2575</v>
      </c>
      <c r="J81" s="36">
        <v>0</v>
      </c>
      <c r="K81" s="36">
        <v>2783</v>
      </c>
      <c r="L81" s="36">
        <v>0</v>
      </c>
      <c r="M81" s="36"/>
      <c r="N81" s="36">
        <v>0</v>
      </c>
      <c r="O81" s="36">
        <v>0</v>
      </c>
      <c r="P81" s="36">
        <v>0</v>
      </c>
      <c r="Q81" s="6">
        <f t="shared" si="7"/>
        <v>0</v>
      </c>
      <c r="R81" s="36"/>
      <c r="T81" s="35"/>
    </row>
    <row r="82" spans="1:20" s="5" customFormat="1" ht="24" customHeight="1" x14ac:dyDescent="0.15">
      <c r="A82" s="43" t="s">
        <v>45</v>
      </c>
      <c r="B82" s="36">
        <v>3049</v>
      </c>
      <c r="C82" s="36">
        <v>3059</v>
      </c>
      <c r="D82" s="36">
        <v>2815</v>
      </c>
      <c r="E82" s="36">
        <v>0</v>
      </c>
      <c r="F82" s="36">
        <v>5697</v>
      </c>
      <c r="G82" s="36">
        <v>2931</v>
      </c>
      <c r="H82" s="36">
        <v>3178</v>
      </c>
      <c r="I82" s="36">
        <v>2711</v>
      </c>
      <c r="J82" s="36">
        <v>0</v>
      </c>
      <c r="K82" s="36">
        <v>3075</v>
      </c>
      <c r="L82" s="36">
        <v>2890</v>
      </c>
      <c r="M82" s="36"/>
      <c r="N82" s="36">
        <v>0</v>
      </c>
      <c r="O82" s="36"/>
      <c r="P82" s="36">
        <v>3100</v>
      </c>
      <c r="Q82" s="6">
        <f t="shared" si="7"/>
        <v>3100</v>
      </c>
      <c r="R82" s="36"/>
      <c r="T82" s="35"/>
    </row>
    <row r="83" spans="1:20" s="5" customFormat="1" ht="24" customHeight="1" thickBot="1" x14ac:dyDescent="0.2">
      <c r="A83" s="13" t="s">
        <v>46</v>
      </c>
      <c r="B83" s="38">
        <v>3094</v>
      </c>
      <c r="C83" s="38">
        <v>3029</v>
      </c>
      <c r="D83" s="38">
        <v>3151</v>
      </c>
      <c r="E83" s="38">
        <v>0</v>
      </c>
      <c r="F83" s="38">
        <v>0</v>
      </c>
      <c r="G83" s="38">
        <v>2419</v>
      </c>
      <c r="H83" s="38">
        <v>3096</v>
      </c>
      <c r="I83" s="38">
        <v>3764</v>
      </c>
      <c r="J83" s="38">
        <v>0</v>
      </c>
      <c r="K83" s="38">
        <v>3086</v>
      </c>
      <c r="L83" s="38"/>
      <c r="M83" s="38"/>
      <c r="N83" s="38">
        <v>0</v>
      </c>
      <c r="O83" s="38"/>
      <c r="P83" s="38">
        <v>4020</v>
      </c>
      <c r="Q83" s="9">
        <f t="shared" si="7"/>
        <v>4020</v>
      </c>
      <c r="R83" s="38"/>
      <c r="T83" s="35"/>
    </row>
    <row r="84" spans="1:20" s="5" customFormat="1" ht="24" customHeight="1" thickBot="1" x14ac:dyDescent="0.2">
      <c r="A84" s="14" t="s">
        <v>53</v>
      </c>
      <c r="B84" s="15">
        <v>3108.125956632653</v>
      </c>
      <c r="C84" s="15">
        <v>3140.5695157740279</v>
      </c>
      <c r="D84" s="15">
        <v>2812.375</v>
      </c>
      <c r="E84" s="15">
        <v>2649</v>
      </c>
      <c r="F84" s="15">
        <v>5274.5625</v>
      </c>
      <c r="G84" s="15">
        <v>3003.8434782608697</v>
      </c>
      <c r="H84" s="15">
        <v>2995.5775401069518</v>
      </c>
      <c r="I84" s="15">
        <v>2897.2191558441559</v>
      </c>
      <c r="J84" s="15">
        <v>3041.4092920353983</v>
      </c>
      <c r="K84" s="15">
        <v>3210.9046711153478</v>
      </c>
      <c r="L84" s="15">
        <v>3301.4992025518341</v>
      </c>
      <c r="M84" s="15">
        <v>3858.25</v>
      </c>
      <c r="N84" s="15">
        <v>4011</v>
      </c>
      <c r="O84" s="15">
        <v>2904.7857142857142</v>
      </c>
      <c r="P84" s="15">
        <v>3872.8333333333335</v>
      </c>
      <c r="Q84" s="15">
        <v>3348.4375</v>
      </c>
      <c r="R84" s="16"/>
    </row>
    <row r="85" spans="1:20" s="5" customFormat="1" ht="24" customHeight="1" thickBot="1" x14ac:dyDescent="0.2">
      <c r="A85" s="14" t="s">
        <v>54</v>
      </c>
      <c r="B85" s="15">
        <v>2968.7414462081128</v>
      </c>
      <c r="C85" s="15">
        <v>2979.7859778597785</v>
      </c>
      <c r="D85" s="15">
        <v>2788.5374149659865</v>
      </c>
      <c r="E85" s="15"/>
      <c r="F85" s="15">
        <v>5402.7222222222226</v>
      </c>
      <c r="G85" s="15">
        <v>2871.5</v>
      </c>
      <c r="H85" s="15">
        <v>3056.3622047244094</v>
      </c>
      <c r="I85" s="15">
        <v>2696.0396475770926</v>
      </c>
      <c r="J85" s="15" t="e">
        <v>#DIV/0!</v>
      </c>
      <c r="K85" s="15">
        <v>2972.840909090909</v>
      </c>
      <c r="L85" s="15">
        <v>3010.9223300970875</v>
      </c>
      <c r="M85" s="15"/>
      <c r="N85" s="15"/>
      <c r="O85" s="15">
        <v>2947.8571428571427</v>
      </c>
      <c r="P85" s="15">
        <v>3441</v>
      </c>
      <c r="Q85" s="15">
        <v>3083.8965517241381</v>
      </c>
      <c r="R85" s="16"/>
    </row>
  </sheetData>
  <mergeCells count="36">
    <mergeCell ref="G3:G7"/>
    <mergeCell ref="A3:A7"/>
    <mergeCell ref="B3:B7"/>
    <mergeCell ref="C3:C7"/>
    <mergeCell ref="D3:D7"/>
    <mergeCell ref="F3:F7"/>
    <mergeCell ref="E3:E7"/>
    <mergeCell ref="H3:H7"/>
    <mergeCell ref="I3:I7"/>
    <mergeCell ref="J3:J7"/>
    <mergeCell ref="K3:K7"/>
    <mergeCell ref="N3:N7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K46:K50"/>
    <mergeCell ref="L46:L50"/>
    <mergeCell ref="M3:M7"/>
    <mergeCell ref="M46:M50"/>
    <mergeCell ref="R46:R50"/>
    <mergeCell ref="N46:N50"/>
    <mergeCell ref="O46:O50"/>
    <mergeCell ref="P46:P50"/>
    <mergeCell ref="Q46:Q50"/>
    <mergeCell ref="L3:L7"/>
    <mergeCell ref="Q3:Q7"/>
    <mergeCell ref="R3:R7"/>
    <mergeCell ref="O3:O7"/>
    <mergeCell ref="P3:P7"/>
  </mergeCells>
  <phoneticPr fontId="2"/>
  <pageMargins left="0.78700000000000003" right="0.78700000000000003" top="0.98399999999999999" bottom="0.98399999999999999" header="0.51200000000000001" footer="0.51200000000000001"/>
  <pageSetup paperSize="9" scale="52" fitToHeight="0" orientation="portrait" r:id="rId1"/>
  <headerFooter alignWithMargins="0"/>
  <rowBreaks count="1" manualBreakCount="1">
    <brk id="4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zoomScaleNormal="100" workbookViewId="0">
      <selection activeCell="A2" sqref="A2"/>
    </sheetView>
  </sheetViews>
  <sheetFormatPr defaultRowHeight="13.5" x14ac:dyDescent="0.15"/>
  <cols>
    <col min="1" max="1" width="9" style="1" customWidth="1"/>
    <col min="2" max="2" width="10.25" bestFit="1" customWidth="1"/>
  </cols>
  <sheetData>
    <row r="1" spans="1:18" x14ac:dyDescent="0.15">
      <c r="A1" t="s">
        <v>61</v>
      </c>
    </row>
    <row r="2" spans="1:18" x14ac:dyDescent="0.15">
      <c r="R2" t="s">
        <v>12</v>
      </c>
    </row>
    <row r="3" spans="1:18" ht="13.5" customHeight="1" x14ac:dyDescent="0.15">
      <c r="A3" s="54" t="s">
        <v>6</v>
      </c>
      <c r="B3" s="57" t="s">
        <v>11</v>
      </c>
      <c r="C3" s="46" t="s">
        <v>0</v>
      </c>
      <c r="D3" s="46" t="s">
        <v>1</v>
      </c>
      <c r="E3" s="46" t="s">
        <v>13</v>
      </c>
      <c r="F3" s="46" t="s">
        <v>7</v>
      </c>
      <c r="G3" s="46" t="s">
        <v>8</v>
      </c>
      <c r="H3" s="46" t="s">
        <v>9</v>
      </c>
      <c r="I3" s="46" t="s">
        <v>2</v>
      </c>
      <c r="J3" s="46" t="s">
        <v>3</v>
      </c>
      <c r="K3" s="46" t="s">
        <v>4</v>
      </c>
      <c r="L3" s="46" t="s">
        <v>10</v>
      </c>
      <c r="M3" s="49" t="s">
        <v>59</v>
      </c>
      <c r="N3" s="46" t="s">
        <v>48</v>
      </c>
      <c r="O3" s="46" t="s">
        <v>49</v>
      </c>
      <c r="P3" s="46" t="s">
        <v>50</v>
      </c>
      <c r="Q3" s="46" t="s">
        <v>47</v>
      </c>
      <c r="R3" s="46" t="s">
        <v>5</v>
      </c>
    </row>
    <row r="4" spans="1:18" ht="13.5" customHeight="1" x14ac:dyDescent="0.15">
      <c r="A4" s="55"/>
      <c r="B4" s="58"/>
      <c r="C4" s="52"/>
      <c r="D4" s="52"/>
      <c r="E4" s="52"/>
      <c r="F4" s="52"/>
      <c r="G4" s="52"/>
      <c r="H4" s="47"/>
      <c r="I4" s="47"/>
      <c r="J4" s="47"/>
      <c r="K4" s="47"/>
      <c r="L4" s="47"/>
      <c r="M4" s="50"/>
      <c r="N4" s="47"/>
      <c r="O4" s="47"/>
      <c r="P4" s="47"/>
      <c r="Q4" s="47"/>
      <c r="R4" s="47"/>
    </row>
    <row r="5" spans="1:18" x14ac:dyDescent="0.15">
      <c r="A5" s="55"/>
      <c r="B5" s="58"/>
      <c r="C5" s="52"/>
      <c r="D5" s="52"/>
      <c r="E5" s="52"/>
      <c r="F5" s="52"/>
      <c r="G5" s="52"/>
      <c r="H5" s="47"/>
      <c r="I5" s="47"/>
      <c r="J5" s="47"/>
      <c r="K5" s="47"/>
      <c r="L5" s="47"/>
      <c r="M5" s="50"/>
      <c r="N5" s="47"/>
      <c r="O5" s="47"/>
      <c r="P5" s="47"/>
      <c r="Q5" s="47"/>
      <c r="R5" s="47"/>
    </row>
    <row r="6" spans="1:18" x14ac:dyDescent="0.15">
      <c r="A6" s="55"/>
      <c r="B6" s="58"/>
      <c r="C6" s="52"/>
      <c r="D6" s="52"/>
      <c r="E6" s="52"/>
      <c r="F6" s="52"/>
      <c r="G6" s="52"/>
      <c r="H6" s="47"/>
      <c r="I6" s="47"/>
      <c r="J6" s="47"/>
      <c r="K6" s="47"/>
      <c r="L6" s="47"/>
      <c r="M6" s="50"/>
      <c r="N6" s="47"/>
      <c r="O6" s="47"/>
      <c r="P6" s="47"/>
      <c r="Q6" s="47"/>
      <c r="R6" s="47"/>
    </row>
    <row r="7" spans="1:18" x14ac:dyDescent="0.15">
      <c r="A7" s="56"/>
      <c r="B7" s="59"/>
      <c r="C7" s="53"/>
      <c r="D7" s="53"/>
      <c r="E7" s="53"/>
      <c r="F7" s="53"/>
      <c r="G7" s="53"/>
      <c r="H7" s="48"/>
      <c r="I7" s="48"/>
      <c r="J7" s="48"/>
      <c r="K7" s="48"/>
      <c r="L7" s="48"/>
      <c r="M7" s="51"/>
      <c r="N7" s="48"/>
      <c r="O7" s="48"/>
      <c r="P7" s="48"/>
      <c r="Q7" s="48"/>
      <c r="R7" s="48"/>
    </row>
    <row r="8" spans="1:18" s="5" customFormat="1" ht="24" customHeight="1" x14ac:dyDescent="0.15">
      <c r="A8" s="2" t="s">
        <v>14</v>
      </c>
      <c r="B8" s="6">
        <f>市町村別職員数及び平均給料月額!B8*市町村別職員数及び平均給料月額!B51</f>
        <v>6905076</v>
      </c>
      <c r="C8" s="6">
        <f>市町村別職員数及び平均給料月額!C8*市町村別職員数及び平均給料月額!C51</f>
        <v>3639600</v>
      </c>
      <c r="D8" s="6">
        <f>市町村別職員数及び平均給料月額!D8*市町村別職員数及び平均給料月額!D51</f>
        <v>318128</v>
      </c>
      <c r="E8" s="6">
        <f>市町村別職員数及び平均給料月額!E8*市町村別職員数及び平均給料月額!E51</f>
        <v>0</v>
      </c>
      <c r="F8" s="6">
        <f>市町村別職員数及び平均給料月額!F8*市町村別職員数及び平均給料月額!F51</f>
        <v>4956</v>
      </c>
      <c r="G8" s="6">
        <f>市町村別職員数及び平均給料月額!G8*市町村別職員数及び平均給料月額!G51</f>
        <v>128478</v>
      </c>
      <c r="H8" s="6">
        <f>市町村別職員数及び平均給料月額!H8*市町村別職員数及び平均給料月額!H51</f>
        <v>171274</v>
      </c>
      <c r="I8" s="6">
        <f>市町村別職員数及び平均給料月額!I8*市町村別職員数及び平均給料月額!I51</f>
        <v>276300</v>
      </c>
      <c r="J8" s="6">
        <f>市町村別職員数及び平均給料月額!J8*市町村別職員数及び平均給料月額!J51</f>
        <v>0</v>
      </c>
      <c r="K8" s="6">
        <f>市町村別職員数及び平均給料月額!K8*市町村別職員数及び平均給料月額!K51</f>
        <v>1371069</v>
      </c>
      <c r="L8" s="6">
        <f>市町村別職員数及び平均給料月額!L8*市町村別職員数及び平均給料月額!L51</f>
        <v>716976</v>
      </c>
      <c r="M8" s="6">
        <f>市町村別職員数及び平均給料月額!M8*市町村別職員数及び平均給料月額!M51</f>
        <v>0</v>
      </c>
      <c r="N8" s="6">
        <f>市町村別職員数及び平均給料月額!N8*市町村別職員数及び平均給料月額!N51</f>
        <v>224616</v>
      </c>
      <c r="O8" s="6">
        <f>市町村別職員数及び平均給料月額!O8*市町村別職員数及び平均給料月額!O51</f>
        <v>23508</v>
      </c>
      <c r="P8" s="6">
        <f>市町村別職員数及び平均給料月額!P8*市町村別職員数及び平均給料月額!P51</f>
        <v>30456</v>
      </c>
      <c r="Q8" s="6">
        <f>SUM(N8:P8)/市町村別職員数及び平均給料月額!Q8</f>
        <v>3979.7142857142858</v>
      </c>
      <c r="R8" s="6">
        <f>市町村別職員数及び平均給料月額!R8*市町村別職員数及び平均給料月額!R51</f>
        <v>0</v>
      </c>
    </row>
    <row r="9" spans="1:18" s="5" customFormat="1" ht="24" customHeight="1" x14ac:dyDescent="0.15">
      <c r="A9" s="2" t="s">
        <v>15</v>
      </c>
      <c r="B9" s="6">
        <f>市町村別職員数及び平均給料月額!B9*市町村別職員数及び平均給料月額!B52</f>
        <v>1873920</v>
      </c>
      <c r="C9" s="6">
        <f>市町村別職員数及び平均給料月額!C9*市町村別職員数及び平均給料月額!C52</f>
        <v>1135880</v>
      </c>
      <c r="D9" s="6">
        <f>市町村別職員数及び平均給料月額!D9*市町村別職員数及び平均給料月額!D52</f>
        <v>95238</v>
      </c>
      <c r="E9" s="6">
        <f>市町村別職員数及び平均給料月額!E9*市町村別職員数及び平均給料月額!E52</f>
        <v>0</v>
      </c>
      <c r="F9" s="6">
        <f>市町村別職員数及び平均給料月額!F9*市町村別職員数及び平均給料月額!F52</f>
        <v>20964</v>
      </c>
      <c r="G9" s="6">
        <f>市町村別職員数及び平均給料月額!G9*市町村別職員数及び平均給料月額!G52</f>
        <v>19842</v>
      </c>
      <c r="H9" s="6">
        <f>市町村別職員数及び平均給料月額!H9*市町村別職員数及び平均給料月額!H52</f>
        <v>137324</v>
      </c>
      <c r="I9" s="6">
        <f>市町村別職員数及び平均給料月額!I9*市町村別職員数及び平均給料月額!I52</f>
        <v>161580</v>
      </c>
      <c r="J9" s="6">
        <f>市町村別職員数及び平均給料月額!J9*市町村別職員数及び平均給料月額!J52</f>
        <v>0</v>
      </c>
      <c r="K9" s="6">
        <f>市町村別職員数及び平均給料月額!K9*市町村別職員数及び平均給料月額!K52</f>
        <v>111520</v>
      </c>
      <c r="L9" s="6">
        <f>市町村別職員数及び平均給料月額!L9*市町村別職員数及び平均給料月額!L52</f>
        <v>188370</v>
      </c>
      <c r="M9" s="6">
        <f>市町村別職員数及び平均給料月額!M9*市町村別職員数及び平均給料月額!M52</f>
        <v>0</v>
      </c>
      <c r="N9" s="6">
        <f>市町村別職員数及び平均給料月額!N9*市町村別職員数及び平均給料月額!N52</f>
        <v>0</v>
      </c>
      <c r="O9" s="6">
        <f>市町村別職員数及び平均給料月額!O9*市町村別職員数及び平均給料月額!O52</f>
        <v>0</v>
      </c>
      <c r="P9" s="6">
        <f>市町村別職員数及び平均給料月額!P9*市町村別職員数及び平均給料月額!P52</f>
        <v>3315</v>
      </c>
      <c r="Q9" s="6">
        <f>SUM(N9:P9)/市町村別職員数及び平均給料月額!Q9</f>
        <v>3315</v>
      </c>
      <c r="R9" s="6">
        <f>市町村別職員数及び平均給料月額!R9*市町村別職員数及び平均給料月額!R52</f>
        <v>0</v>
      </c>
    </row>
    <row r="10" spans="1:18" s="5" customFormat="1" ht="24" customHeight="1" x14ac:dyDescent="0.15">
      <c r="A10" s="2" t="s">
        <v>16</v>
      </c>
      <c r="B10" s="6">
        <f>市町村別職員数及び平均給料月額!B10*市町村別職員数及び平均給料月額!B53</f>
        <v>1249976</v>
      </c>
      <c r="C10" s="6">
        <f>市町村別職員数及び平均給料月額!C10*市町村別職員数及び平均給料月額!C53</f>
        <v>923520</v>
      </c>
      <c r="D10" s="6">
        <f>市町村別職員数及び平均給料月額!D10*市町村別職員数及び平均給料月額!D53</f>
        <v>58102</v>
      </c>
      <c r="E10" s="6">
        <f>市町村別職員数及び平均給料月額!E10*市町村別職員数及び平均給料月額!E53</f>
        <v>0</v>
      </c>
      <c r="F10" s="6">
        <f>市町村別職員数及び平均給料月額!F10*市町村別職員数及び平均給料月額!F53</f>
        <v>10804</v>
      </c>
      <c r="G10" s="6">
        <f>市町村別職員数及び平均給料月額!G10*市町村別職員数及び平均給料月額!G53</f>
        <v>23944</v>
      </c>
      <c r="H10" s="6">
        <f>市町村別職員数及び平均給料月額!H10*市町村別職員数及び平均給料月額!H53</f>
        <v>56278</v>
      </c>
      <c r="I10" s="6">
        <f>市町村別職員数及び平均給料月額!I10*市町村別職員数及び平均給料月額!I53</f>
        <v>0</v>
      </c>
      <c r="J10" s="6">
        <f>市町村別職員数及び平均給料月額!J10*市町村別職員数及び平均給料月額!J53</f>
        <v>0</v>
      </c>
      <c r="K10" s="6">
        <f>市町村別職員数及び平均給料月額!K10*市町村別職員数及び平均給料月額!K53</f>
        <v>46438</v>
      </c>
      <c r="L10" s="6">
        <f>市町村別職員数及び平均給料月額!L10*市町村別職員数及び平均給料月額!L53</f>
        <v>79776</v>
      </c>
      <c r="M10" s="6">
        <f>市町村別職員数及び平均給料月額!M10*市町村別職員数及び平均給料月額!M53</f>
        <v>4760</v>
      </c>
      <c r="N10" s="6">
        <f>市町村別職員数及び平均給料月額!N10*市町村別職員数及び平均給料月額!N53</f>
        <v>0</v>
      </c>
      <c r="O10" s="6">
        <f>市町村別職員数及び平均給料月額!O10*市町村別職員数及び平均給料月額!O53</f>
        <v>43112</v>
      </c>
      <c r="P10" s="6">
        <f>市町村別職員数及び平均給料月額!P10*市町村別職員数及び平均給料月額!P53</f>
        <v>3331</v>
      </c>
      <c r="Q10" s="6">
        <f>SUM(N10:P10)/市町村別職員数及び平均給料月額!Q10</f>
        <v>2580.1666666666665</v>
      </c>
      <c r="R10" s="6">
        <f>市町村別職員数及び平均給料月額!R10*市町村別職員数及び平均給料月額!R53</f>
        <v>0</v>
      </c>
    </row>
    <row r="11" spans="1:18" s="5" customFormat="1" ht="24" customHeight="1" x14ac:dyDescent="0.15">
      <c r="A11" s="2" t="s">
        <v>17</v>
      </c>
      <c r="B11" s="6">
        <f>市町村別職員数及び平均給料月額!B11*市町村別職員数及び平均給料月額!B54</f>
        <v>2748778</v>
      </c>
      <c r="C11" s="6">
        <f>市町村別職員数及び平均給料月額!C11*市町村別職員数及び平均給料月額!C54</f>
        <v>1633338</v>
      </c>
      <c r="D11" s="6">
        <f>市町村別職員数及び平均給料月額!D11*市町村別職員数及び平均給料月額!D54</f>
        <v>133950</v>
      </c>
      <c r="E11" s="6">
        <f>市町村別職員数及び平均給料月額!E11*市町村別職員数及び平均給料月額!E54</f>
        <v>0</v>
      </c>
      <c r="F11" s="6">
        <f>市町村別職員数及び平均給料月額!F11*市町村別職員数及び平均給料月額!F54</f>
        <v>0</v>
      </c>
      <c r="G11" s="6">
        <f>市町村別職員数及び平均給料月額!G11*市町村別職員数及び平均給料月額!G54</f>
        <v>22022</v>
      </c>
      <c r="H11" s="6">
        <f>市町村別職員数及び平均給料月額!H11*市町村別職員数及び平均給料月額!H54</f>
        <v>90000</v>
      </c>
      <c r="I11" s="6">
        <f>市町村別職員数及び平均給料月額!I11*市町村別職員数及び平均給料月額!I54</f>
        <v>177215</v>
      </c>
      <c r="J11" s="6">
        <f>市町村別職員数及び平均給料月額!J11*市町村別職員数及び平均給料月額!J54</f>
        <v>451950</v>
      </c>
      <c r="K11" s="6">
        <f>市町村別職員数及び平均給料月額!K11*市町村別職員数及び平均給料月額!K54</f>
        <v>0</v>
      </c>
      <c r="L11" s="6">
        <f>市町村別職員数及び平均給料月額!L11*市町村別職員数及び平均給料月額!L54</f>
        <v>184830</v>
      </c>
      <c r="M11" s="6">
        <f>市町村別職員数及び平均給料月額!M11*市町村別職員数及び平均給料月額!M54</f>
        <v>19492</v>
      </c>
      <c r="N11" s="6">
        <f>市町村別職員数及び平均給料月額!N11*市町村別職員数及び平均給料月額!N54</f>
        <v>0</v>
      </c>
      <c r="O11" s="6">
        <f>市町村別職員数及び平均給料月額!O11*市町村別職員数及び平均給料月額!O54</f>
        <v>19752</v>
      </c>
      <c r="P11" s="6">
        <f>市町村別職員数及び平均給料月額!P11*市町村別職員数及び平均給料月額!P54</f>
        <v>16216</v>
      </c>
      <c r="Q11" s="6">
        <f>SUM(N11:P11)/市町村別職員数及び平均給料月額!Q11</f>
        <v>3596.8</v>
      </c>
      <c r="R11" s="6">
        <f>市町村別職員数及び平均給料月額!R11*市町村別職員数及び平均給料月額!R54</f>
        <v>0</v>
      </c>
    </row>
    <row r="12" spans="1:18" s="5" customFormat="1" ht="24" customHeight="1" x14ac:dyDescent="0.15">
      <c r="A12" s="2" t="s">
        <v>18</v>
      </c>
      <c r="B12" s="6">
        <f>市町村別職員数及び平均給料月額!B12*市町村別職員数及び平均給料月額!B55</f>
        <v>1963820</v>
      </c>
      <c r="C12" s="6">
        <f>市町村別職員数及び平均給料月額!C12*市町村別職員数及び平均給料月額!C55</f>
        <v>1228521</v>
      </c>
      <c r="D12" s="6">
        <f>市町村別職員数及び平均給料月額!D12*市町村別職員数及び平均給料月額!D55</f>
        <v>139900</v>
      </c>
      <c r="E12" s="6">
        <f>市町村別職員数及び平均給料月額!E12*市町村別職員数及び平均給料月額!E55</f>
        <v>0</v>
      </c>
      <c r="F12" s="6">
        <f>市町村別職員数及び平均給料月額!F12*市町村別職員数及び平均給料月額!F55</f>
        <v>0</v>
      </c>
      <c r="G12" s="6">
        <f>市町村別職員数及び平均給料月額!G12*市町村別職員数及び平均給料月額!G55</f>
        <v>15420</v>
      </c>
      <c r="H12" s="6">
        <f>市町村別職員数及び平均給料月額!H12*市町村別職員数及び平均給料月額!H55</f>
        <v>67252</v>
      </c>
      <c r="I12" s="6">
        <f>市町村別職員数及び平均給料月額!I12*市町村別職員数及び平均給料月額!I55</f>
        <v>222938</v>
      </c>
      <c r="J12" s="6">
        <f>市町村別職員数及び平均給料月額!J12*市町村別職員数及び平均給料月額!J55</f>
        <v>0</v>
      </c>
      <c r="K12" s="6">
        <f>市町村別職員数及び平均給料月額!K12*市町村別職員数及び平均給料月額!K55</f>
        <v>32681</v>
      </c>
      <c r="L12" s="6">
        <f>市町村別職員数及び平均給料月額!L12*市町村別職員数及び平均給料月額!L55</f>
        <v>301280</v>
      </c>
      <c r="M12" s="6">
        <f>市町村別職員数及び平均給料月額!M12*市町村別職員数及び平均給料月額!M55</f>
        <v>0</v>
      </c>
      <c r="N12" s="6">
        <f>市町村別職員数及び平均給料月額!N12*市町村別職員数及び平均給料月額!N55</f>
        <v>0</v>
      </c>
      <c r="O12" s="6">
        <f>市町村別職員数及び平均給料月額!O12*市町村別職員数及び平均給料月額!O55</f>
        <v>79866</v>
      </c>
      <c r="P12" s="6">
        <f>市町村別職員数及び平均給料月額!P12*市町村別職員数及び平均給料月額!P55</f>
        <v>3873</v>
      </c>
      <c r="Q12" s="6">
        <f>SUM(N12:P12)/市町村別職員数及び平均給料月額!Q12</f>
        <v>2791.3</v>
      </c>
      <c r="R12" s="6">
        <f>市町村別職員数及び平均給料月額!R12*市町村別職員数及び平均給料月額!R55</f>
        <v>0</v>
      </c>
    </row>
    <row r="13" spans="1:18" s="5" customFormat="1" ht="24" customHeight="1" x14ac:dyDescent="0.15">
      <c r="A13" s="2" t="s">
        <v>19</v>
      </c>
      <c r="B13" s="6">
        <f>市町村別職員数及び平均給料月額!B13*市町村別職員数及び平均給料月額!B56</f>
        <v>1044315</v>
      </c>
      <c r="C13" s="6">
        <f>市町村別職員数及び平均給料月額!C13*市町村別職員数及び平均給料月額!C56</f>
        <v>802360</v>
      </c>
      <c r="D13" s="6">
        <f>市町村別職員数及び平均給料月額!D13*市町村別職員数及び平均給料月額!D56</f>
        <v>63600</v>
      </c>
      <c r="E13" s="6">
        <f>市町村別職員数及び平均給料月額!E13*市町村別職員数及び平均給料月額!E56</f>
        <v>0</v>
      </c>
      <c r="F13" s="6">
        <f>市町村別職員数及び平均給料月額!F13*市町村別職員数及び平均給料月額!F56</f>
        <v>0</v>
      </c>
      <c r="G13" s="6">
        <f>市町村別職員数及び平均給料月額!G13*市町村別職員数及び平均給料月額!G56</f>
        <v>5804</v>
      </c>
      <c r="H13" s="6">
        <f>市町村別職員数及び平均給料月額!H13*市町村別職員数及び平均給料月額!H56</f>
        <v>56031</v>
      </c>
      <c r="I13" s="6">
        <f>市町村別職員数及び平均給料月額!I13*市町村別職員数及び平均給料月額!I56</f>
        <v>40432</v>
      </c>
      <c r="J13" s="6">
        <f>市町村別職員数及び平均給料月額!J13*市町村別職員数及び平均給料月額!J56</f>
        <v>0</v>
      </c>
      <c r="K13" s="6">
        <f>市町村別職員数及び平均給料月額!K13*市町村別職員数及び平均給料月額!K56</f>
        <v>50994</v>
      </c>
      <c r="L13" s="6">
        <f>市町村別職員数及び平均給料月額!L13*市町村別職員数及び平均給料月額!L56</f>
        <v>21308</v>
      </c>
      <c r="M13" s="6">
        <f>市町村別職員数及び平均給料月額!M13*市町村別職員数及び平均給料月額!M56</f>
        <v>0</v>
      </c>
      <c r="N13" s="6">
        <f>市町村別職員数及び平均給料月額!N13*市町村別職員数及び平均給料月額!N56</f>
        <v>0</v>
      </c>
      <c r="O13" s="6">
        <f>市町村別職員数及び平均給料月額!O13*市町村別職員数及び平均給料月額!O56</f>
        <v>0</v>
      </c>
      <c r="P13" s="6">
        <f>市町村別職員数及び平均給料月額!P13*市町村別職員数及び平均給料月額!P56</f>
        <v>3709</v>
      </c>
      <c r="Q13" s="6">
        <f>SUM(N13:P13)/市町村別職員数及び平均給料月額!Q13</f>
        <v>3709</v>
      </c>
      <c r="R13" s="6">
        <f>市町村別職員数及び平均給料月額!R13*市町村別職員数及び平均給料月額!R56</f>
        <v>0</v>
      </c>
    </row>
    <row r="14" spans="1:18" s="5" customFormat="1" ht="24" customHeight="1" x14ac:dyDescent="0.15">
      <c r="A14" s="2" t="s">
        <v>20</v>
      </c>
      <c r="B14" s="6">
        <f>市町村別職員数及び平均給料月額!B14*市町村別職員数及び平均給料月額!B57</f>
        <v>1042476</v>
      </c>
      <c r="C14" s="6">
        <f>市町村別職員数及び平均給料月額!C14*市町村別職員数及び平均給料月額!C57</f>
        <v>715392</v>
      </c>
      <c r="D14" s="6">
        <f>市町村別職員数及び平均給料月額!D14*市町村別職員数及び平均給料月額!D57</f>
        <v>43905</v>
      </c>
      <c r="E14" s="6">
        <f>市町村別職員数及び平均給料月額!E14*市町村別職員数及び平均給料月額!E57</f>
        <v>0</v>
      </c>
      <c r="F14" s="6">
        <f>市町村別職員数及び平均給料月額!F14*市町村別職員数及び平均給料月額!F57</f>
        <v>4848</v>
      </c>
      <c r="G14" s="6">
        <f>市町村別職員数及び平均給料月額!G14*市町村別職員数及び平均給料月額!G57</f>
        <v>10160</v>
      </c>
      <c r="H14" s="6">
        <f>市町村別職員数及び平均給料月額!H14*市町村別職員数及び平均給料月額!H57</f>
        <v>53010</v>
      </c>
      <c r="I14" s="6">
        <f>市町村別職員数及び平均給料月額!I14*市町村別職員数及び平均給料月額!I57</f>
        <v>0</v>
      </c>
      <c r="J14" s="6">
        <f>市町村別職員数及び平均給料月額!J14*市町村別職員数及び平均給料月額!J57</f>
        <v>144483</v>
      </c>
      <c r="K14" s="6">
        <f>市町村別職員数及び平均給料月額!K14*市町村別職員数及び平均給料月額!K57</f>
        <v>30231</v>
      </c>
      <c r="L14" s="6">
        <f>市町村別職員数及び平均給料月額!L14*市町村別職員数及び平均給料月額!L57</f>
        <v>40417</v>
      </c>
      <c r="M14" s="6">
        <f>市町村別職員数及び平均給料月額!M14*市町村別職員数及び平均給料月額!M57</f>
        <v>0</v>
      </c>
      <c r="N14" s="6">
        <f>市町村別職員数及び平均給料月額!N14*市町村別職員数及び平均給料月額!N57</f>
        <v>0</v>
      </c>
      <c r="O14" s="6">
        <f>市町村別職員数及び平均給料月額!O14*市町村別職員数及び平均給料月額!O57</f>
        <v>0</v>
      </c>
      <c r="P14" s="6">
        <f>市町村別職員数及び平均給料月額!P14*市町村別職員数及び平均給料月額!P57</f>
        <v>0</v>
      </c>
      <c r="Q14" s="6" t="e">
        <f>SUM(N14:P14)/市町村別職員数及び平均給料月額!Q14</f>
        <v>#DIV/0!</v>
      </c>
      <c r="R14" s="6">
        <f>市町村別職員数及び平均給料月額!R14*市町村別職員数及び平均給料月額!R57</f>
        <v>0</v>
      </c>
    </row>
    <row r="15" spans="1:18" s="5" customFormat="1" ht="24" customHeight="1" x14ac:dyDescent="0.15">
      <c r="A15" s="2" t="s">
        <v>21</v>
      </c>
      <c r="B15" s="6">
        <f>市町村別職員数及び平均給料月額!B15*市町村別職員数及び平均給料月額!B58</f>
        <v>3950658</v>
      </c>
      <c r="C15" s="6">
        <f>市町村別職員数及び平均給料月額!C15*市町村別職員数及び平均給料月額!C58</f>
        <v>1959603</v>
      </c>
      <c r="D15" s="6">
        <f>市町村別職員数及び平均給料月額!D15*市町村別職員数及び平均給料月額!D58</f>
        <v>145028</v>
      </c>
      <c r="E15" s="6">
        <f>市町村別職員数及び平均給料月額!E15*市町村別職員数及び平均給料月額!E58</f>
        <v>0</v>
      </c>
      <c r="F15" s="6">
        <f>市町村別職員数及び平均給料月額!F15*市町村別職員数及び平均給料月額!F58</f>
        <v>26245</v>
      </c>
      <c r="G15" s="6">
        <f>市町村別職員数及び平均給料月額!G15*市町村別職員数及び平均給料月額!G58</f>
        <v>34914</v>
      </c>
      <c r="H15" s="6">
        <f>市町村別職員数及び平均給料月額!H15*市町村別職員数及び平均給料月額!H58</f>
        <v>134376</v>
      </c>
      <c r="I15" s="6">
        <f>市町村別職員数及び平均給料月額!I15*市町村別職員数及び平均給料月額!I58</f>
        <v>390006</v>
      </c>
      <c r="J15" s="6">
        <f>市町村別職員数及び平均給料月額!J15*市町村別職員数及び平均給料月額!J58</f>
        <v>665640</v>
      </c>
      <c r="K15" s="6">
        <f>市町村別職員数及び平均給料月額!K15*市町村別職員数及び平均給料月額!K58</f>
        <v>372480</v>
      </c>
      <c r="L15" s="6">
        <f>市町村別職員数及び平均給料月額!L15*市町村別職員数及び平均給料月額!L58</f>
        <v>130662</v>
      </c>
      <c r="M15" s="6">
        <f>市町村別職員数及び平均給料月額!M15*市町村別職員数及び平均給料月額!M58</f>
        <v>0</v>
      </c>
      <c r="N15" s="6">
        <f>市町村別職員数及び平均給料月額!N15*市町村別職員数及び平均給料月額!N58</f>
        <v>0</v>
      </c>
      <c r="O15" s="6">
        <f>市町村別職員数及び平均給料月額!O15*市町村別職員数及び平均給料月額!O58</f>
        <v>91808</v>
      </c>
      <c r="P15" s="6">
        <f>市町村別職員数及び平均給料月額!P15*市町村別職員数及び平均給料月額!P58</f>
        <v>0</v>
      </c>
      <c r="Q15" s="6">
        <f>SUM(N15:P15)/市町村別職員数及び平均給料月額!Q15</f>
        <v>2869</v>
      </c>
      <c r="R15" s="6">
        <f>市町村別職員数及び平均給料月額!R15*市町村別職員数及び平均給料月額!R58</f>
        <v>0</v>
      </c>
    </row>
    <row r="16" spans="1:18" s="5" customFormat="1" ht="24" customHeight="1" x14ac:dyDescent="0.15">
      <c r="A16" s="2" t="s">
        <v>22</v>
      </c>
      <c r="B16" s="6">
        <f>市町村別職員数及び平均給料月額!B16*市町村別職員数及び平均給料月額!B59</f>
        <v>770157</v>
      </c>
      <c r="C16" s="6">
        <f>市町村別職員数及び平均給料月額!C16*市町村別職員数及び平均給料月額!C59</f>
        <v>421590</v>
      </c>
      <c r="D16" s="6">
        <f>市町村別職員数及び平均給料月額!D16*市町村別職員数及び平均給料月額!D59</f>
        <v>34221</v>
      </c>
      <c r="E16" s="6">
        <f>市町村別職員数及び平均給料月額!E16*市町村別職員数及び平均給料月額!E59</f>
        <v>0</v>
      </c>
      <c r="F16" s="6">
        <f>市町村別職員数及び平均給料月額!F16*市町村別職員数及び平均給料月額!F59</f>
        <v>11200</v>
      </c>
      <c r="G16" s="6">
        <f>市町村別職員数及び平均給料月額!G16*市町村別職員数及び平均給料月額!G59</f>
        <v>9150</v>
      </c>
      <c r="H16" s="6">
        <f>市町村別職員数及び平均給料月額!H16*市町村別職員数及び平均給料月額!H59</f>
        <v>39120</v>
      </c>
      <c r="I16" s="6">
        <f>市町村別職員数及び平均給料月額!I16*市町村別職員数及び平均給料月額!I59</f>
        <v>72644</v>
      </c>
      <c r="J16" s="6">
        <f>市町村別職員数及び平均給料月額!J16*市町村別職員数及び平均給料月額!J59</f>
        <v>112644</v>
      </c>
      <c r="K16" s="6">
        <f>市町村別職員数及び平均給料月額!K16*市町村別職員数及び平均給料月額!K59</f>
        <v>25096</v>
      </c>
      <c r="L16" s="6">
        <f>市町村別職員数及び平均給料月額!L16*市町村別職員数及び平均給料月額!L59</f>
        <v>44352</v>
      </c>
      <c r="M16" s="6">
        <f>市町村別職員数及び平均給料月額!M16*市町村別職員数及び平均給料月額!M59</f>
        <v>0</v>
      </c>
      <c r="N16" s="6">
        <f>市町村別職員数及び平均給料月額!N16*市町村別職員数及び平均給料月額!N59</f>
        <v>0</v>
      </c>
      <c r="O16" s="6">
        <f>市町村別職員数及び平均給料月額!O16*市町村別職員数及び平均給料月額!O59</f>
        <v>0</v>
      </c>
      <c r="P16" s="6">
        <f>市町村別職員数及び平均給料月額!P16*市町村別職員数及び平均給料月額!P59</f>
        <v>0</v>
      </c>
      <c r="Q16" s="6" t="e">
        <f>SUM(N16:P16)/市町村別職員数及び平均給料月額!Q16</f>
        <v>#DIV/0!</v>
      </c>
      <c r="R16" s="6">
        <f>市町村別職員数及び平均給料月額!R16*市町村別職員数及び平均給料月額!R59</f>
        <v>0</v>
      </c>
    </row>
    <row r="17" spans="1:18" s="5" customFormat="1" ht="24" customHeight="1" x14ac:dyDescent="0.15">
      <c r="A17" s="2" t="s">
        <v>23</v>
      </c>
      <c r="B17" s="6">
        <f>市町村別職員数及び平均給料月額!B17*市町村別職員数及び平均給料月額!B60</f>
        <v>1192125</v>
      </c>
      <c r="C17" s="6">
        <f>市町村別職員数及び平均給料月額!C17*市町村別職員数及び平均給料月額!C60</f>
        <v>932025</v>
      </c>
      <c r="D17" s="6">
        <f>市町村別職員数及び平均給料月額!D17*市町村別職員数及び平均給料月額!D60</f>
        <v>65457</v>
      </c>
      <c r="E17" s="6">
        <f>市町村別職員数及び平均給料月額!E17*市町村別職員数及び平均給料月額!E60</f>
        <v>0</v>
      </c>
      <c r="F17" s="6">
        <f>市町村別職員数及び平均給料月額!F17*市町村別職員数及び平均給料月額!F60</f>
        <v>0</v>
      </c>
      <c r="G17" s="6">
        <f>市町村別職員数及び平均給料月額!G17*市町村別職員数及び平均給料月額!G60</f>
        <v>11616</v>
      </c>
      <c r="H17" s="6">
        <f>市町村別職員数及び平均給料月額!H17*市町村別職員数及び平均給料月額!H60</f>
        <v>48416</v>
      </c>
      <c r="I17" s="6">
        <f>市町村別職員数及び平均給料月額!I17*市町村別職員数及び平均給料月額!I60</f>
        <v>26961</v>
      </c>
      <c r="J17" s="6">
        <f>市町村別職員数及び平均給料月額!J17*市町村別職員数及び平均給料月額!J60</f>
        <v>0</v>
      </c>
      <c r="K17" s="6">
        <f>市町村別職員数及び平均給料月額!K17*市町村別職員数及び平均給料月額!K60</f>
        <v>68700</v>
      </c>
      <c r="L17" s="6">
        <f>市町村別職員数及び平均給料月額!L17*市町村別職員数及び平均給料月額!L60</f>
        <v>16840</v>
      </c>
      <c r="M17" s="6">
        <f>市町村別職員数及び平均給料月額!M17*市町村別職員数及び平均給料月額!M60</f>
        <v>0</v>
      </c>
      <c r="N17" s="6">
        <f>市町村別職員数及び平均給料月額!N17*市町村別職員数及び平均給料月額!N60</f>
        <v>0</v>
      </c>
      <c r="O17" s="6">
        <f>市町村別職員数及び平均給料月額!O17*市町村別職員数及び平均給料月額!O60</f>
        <v>18270</v>
      </c>
      <c r="P17" s="6">
        <f>市町村別職員数及び平均給料月額!P17*市町村別職員数及び平均給料月額!P60</f>
        <v>3938</v>
      </c>
      <c r="Q17" s="6">
        <f>SUM(N17:P17)/市町村別職員数及び平均給料月額!Q17</f>
        <v>2776</v>
      </c>
      <c r="R17" s="6">
        <f>市町村別職員数及び平均給料月額!R17*市町村別職員数及び平均給料月額!R60</f>
        <v>0</v>
      </c>
    </row>
    <row r="18" spans="1:18" s="5" customFormat="1" ht="24" customHeight="1" x14ac:dyDescent="0.15">
      <c r="A18" s="2" t="s">
        <v>24</v>
      </c>
      <c r="B18" s="6">
        <f>市町村別職員数及び平均給料月額!B18*市町村別職員数及び平均給料月額!B61</f>
        <v>906000</v>
      </c>
      <c r="C18" s="6">
        <f>市町村別職員数及び平均給料月額!C18*市町村別職員数及び平均給料月額!C61</f>
        <v>621588</v>
      </c>
      <c r="D18" s="6">
        <f>市町村別職員数及び平均給料月額!D18*市町村別職員数及び平均給料月額!D61</f>
        <v>42570</v>
      </c>
      <c r="E18" s="6">
        <f>市町村別職員数及び平均給料月額!E18*市町村別職員数及び平均給料月額!E61</f>
        <v>0</v>
      </c>
      <c r="F18" s="6">
        <f>市町村別職員数及び平均給料月額!F18*市町村別職員数及び平均給料月額!F61</f>
        <v>5376</v>
      </c>
      <c r="G18" s="6">
        <f>市町村別職員数及び平均給料月額!G18*市町村別職員数及び平均給料月額!G61</f>
        <v>8688</v>
      </c>
      <c r="H18" s="6">
        <f>市町村別職員数及び平均給料月額!H18*市町村別職員数及び平均給料月額!H61</f>
        <v>63777</v>
      </c>
      <c r="I18" s="6">
        <f>市町村別職員数及び平均給料月額!I18*市町村別職員数及び平均給料月額!I61</f>
        <v>104580</v>
      </c>
      <c r="J18" s="6">
        <f>市町村別職員数及び平均給料月額!J18*市町村別職員数及び平均給料月額!J61</f>
        <v>0</v>
      </c>
      <c r="K18" s="6">
        <f>市町村別職員数及び平均給料月額!K18*市町村別職員数及び平均給料月額!K61</f>
        <v>14688</v>
      </c>
      <c r="L18" s="6">
        <f>市町村別職員数及び平均給料月額!L18*市町村別職員数及び平均給料月額!L61</f>
        <v>41720</v>
      </c>
      <c r="M18" s="6">
        <f>市町村別職員数及び平均給料月額!M18*市町村別職員数及び平均給料月額!M61</f>
        <v>0</v>
      </c>
      <c r="N18" s="6">
        <f>市町村別職員数及び平均給料月額!N18*市町村別職員数及び平均給料月額!N61</f>
        <v>0</v>
      </c>
      <c r="O18" s="6">
        <f>市町村別職員数及び平均給料月額!O18*市町村別職員数及び平均給料月額!O61</f>
        <v>0</v>
      </c>
      <c r="P18" s="6">
        <f>市町村別職員数及び平均給料月額!P18*市町村別職員数及び平均給料月額!P61</f>
        <v>2984</v>
      </c>
      <c r="Q18" s="6">
        <f>SUM(N18:P18)/市町村別職員数及び平均給料月額!Q18</f>
        <v>2984</v>
      </c>
      <c r="R18" s="6">
        <f>市町村別職員数及び平均給料月額!R18*市町村別職員数及び平均給料月額!R61</f>
        <v>0</v>
      </c>
    </row>
    <row r="19" spans="1:18" s="5" customFormat="1" ht="24" customHeight="1" x14ac:dyDescent="0.15">
      <c r="A19" s="2" t="s">
        <v>25</v>
      </c>
      <c r="B19" s="6">
        <f>市町村別職員数及び平均給料月額!B19*市町村別職員数及び平均給料月額!B62</f>
        <v>1123470</v>
      </c>
      <c r="C19" s="6">
        <f>市町村別職員数及び平均給料月額!C19*市町村別職員数及び平均給料月額!C62</f>
        <v>617600</v>
      </c>
      <c r="D19" s="6">
        <f>市町村別職員数及び平均給料月額!D19*市町村別職員数及び平均給料月額!D62</f>
        <v>37996</v>
      </c>
      <c r="E19" s="6">
        <f>市町村別職員数及び平均給料月額!E19*市町村別職員数及び平均給料月額!E62</f>
        <v>7947</v>
      </c>
      <c r="F19" s="6">
        <f>市町村別職員数及び平均給料月額!F19*市町村別職員数及び平均給料月額!F62</f>
        <v>0</v>
      </c>
      <c r="G19" s="6">
        <f>市町村別職員数及び平均給料月額!G19*市町村別職員数及び平均給料月額!G62</f>
        <v>5054</v>
      </c>
      <c r="H19" s="6">
        <f>市町村別職員数及び平均給料月額!H19*市町村別職員数及び平均給料月額!H62</f>
        <v>41356</v>
      </c>
      <c r="I19" s="6">
        <f>市町村別職員数及び平均給料月額!I19*市町村別職員数及び平均給料月額!I62</f>
        <v>71875</v>
      </c>
      <c r="J19" s="6">
        <f>市町村別職員数及び平均給料月額!J19*市町村別職員数及び平均給料月額!J62</f>
        <v>0</v>
      </c>
      <c r="K19" s="6">
        <f>市町村別職員数及び平均給料月額!K19*市町村別職員数及び平均給料月額!K62</f>
        <v>249040</v>
      </c>
      <c r="L19" s="6">
        <f>市町村別職員数及び平均給料月額!L19*市町村別職員数及び平均給料月額!L62</f>
        <v>77725</v>
      </c>
      <c r="M19" s="6">
        <f>市町村別職員数及び平均給料月額!M19*市町村別職員数及び平均給料月額!M62</f>
        <v>6614</v>
      </c>
      <c r="N19" s="6">
        <f>市町村別職員数及び平均給料月額!N19*市町村別職員数及び平均給料月額!N62</f>
        <v>0</v>
      </c>
      <c r="O19" s="6">
        <f>市町村別職員数及び平均給料月額!O19*市町村別職員数及び平均給料月額!O62</f>
        <v>0</v>
      </c>
      <c r="P19" s="6">
        <f>市町村別職員数及び平均給料月額!P19*市町村別職員数及び平均給料月額!P62</f>
        <v>8482</v>
      </c>
      <c r="Q19" s="6">
        <f>SUM(N19:P19)/市町村別職員数及び平均給料月額!Q19</f>
        <v>4241</v>
      </c>
      <c r="R19" s="6">
        <f>市町村別職員数及び平均給料月額!R19*市町村別職員数及び平均給料月額!R62</f>
        <v>0</v>
      </c>
    </row>
    <row r="20" spans="1:18" s="5" customFormat="1" ht="24" customHeight="1" x14ac:dyDescent="0.15">
      <c r="A20" s="8" t="s">
        <v>26</v>
      </c>
      <c r="B20" s="9">
        <f>市町村別職員数及び平均給料月額!B20*市町村別職員数及び平均給料月額!B63</f>
        <v>3482504</v>
      </c>
      <c r="C20" s="9">
        <f>市町村別職員数及び平均給料月額!C20*市町村別職員数及び平均給料月額!C63</f>
        <v>1777044</v>
      </c>
      <c r="D20" s="9">
        <f>市町村別職員数及び平均給料月額!D20*市町村別職員数及び平均給料月額!D63</f>
        <v>166880</v>
      </c>
      <c r="E20" s="9">
        <f>市町村別職員数及び平均給料月額!E20*市町村別職員数及び平均給料月額!E63</f>
        <v>0</v>
      </c>
      <c r="F20" s="9">
        <f>市町村別職員数及び平均給料月額!F20*市町村別職員数及び平均給料月額!F63</f>
        <v>0</v>
      </c>
      <c r="G20" s="9">
        <f>市町村別職員数及び平均給料月額!G20*市町村別職員数及び平均給料月額!G63</f>
        <v>46860</v>
      </c>
      <c r="H20" s="9">
        <f>市町村別職員数及び平均給料月額!H20*市町村別職員数及び平均給料月額!H63</f>
        <v>113220</v>
      </c>
      <c r="I20" s="9">
        <f>市町村別職員数及び平均給料月額!I20*市町村別職員数及び平均給料月額!I63</f>
        <v>240156</v>
      </c>
      <c r="J20" s="9">
        <f>市町村別職員数及び平均給料月額!J20*市町村別職員数及び平均給料月額!J63</f>
        <v>0</v>
      </c>
      <c r="K20" s="9">
        <f>市町村別職員数及び平均給料月額!K20*市町村別職員数及び平均給料月額!K63</f>
        <v>931568</v>
      </c>
      <c r="L20" s="9">
        <f>市町村別職員数及び平均給料月額!L20*市町村別職員数及び平均給料月額!L63</f>
        <v>140868</v>
      </c>
      <c r="M20" s="9">
        <f>市町村別職員数及び平均給料月額!M20*市町村別職員数及び平均給料月額!M63</f>
        <v>0</v>
      </c>
      <c r="N20" s="9">
        <f>市町村別職員数及び平均給料月額!N20*市町村別職員数及び平均給料月額!N63</f>
        <v>0</v>
      </c>
      <c r="O20" s="9">
        <f>市町村別職員数及び平均給料月額!O20*市町村別職員数及び平均給料月額!O63</f>
        <v>49020</v>
      </c>
      <c r="P20" s="9">
        <f>市町村別職員数及び平均給料月額!P20*市町村別職員数及び平均給料月額!P63</f>
        <v>16644</v>
      </c>
      <c r="Q20" s="9">
        <f>SUM(N20:P20)/市町村別職員数及び平均給料月額!Q20</f>
        <v>3456</v>
      </c>
      <c r="R20" s="9">
        <f>市町村別職員数及び平均給料月額!R20*市町村別職員数及び平均給料月額!R63</f>
        <v>0</v>
      </c>
    </row>
    <row r="21" spans="1:18" s="5" customFormat="1" ht="24" customHeight="1" thickBot="1" x14ac:dyDescent="0.2">
      <c r="A21" s="4" t="s">
        <v>30</v>
      </c>
      <c r="B21" s="6">
        <f>市町村別職員数及び平均給料月額!B21*市町村別職員数及び平均給料月額!B64</f>
        <v>987974</v>
      </c>
      <c r="C21" s="6">
        <f>市町村別職員数及び平均給料月額!C21*市町村別職員数及び平均給料月額!C64</f>
        <v>714324</v>
      </c>
      <c r="D21" s="6">
        <f>市町村別職員数及び平均給料月額!D21*市町村別職員数及び平均給料月額!D64</f>
        <v>72462</v>
      </c>
      <c r="E21" s="6">
        <f>市町村別職員数及び平均給料月額!E21*市町村別職員数及び平均給料月額!E64</f>
        <v>0</v>
      </c>
      <c r="F21" s="6">
        <f>市町村別職員数及び平均給料月額!F21*市町村別職員数及び平均給料月額!F64</f>
        <v>0</v>
      </c>
      <c r="G21" s="6">
        <f>市町村別職員数及び平均給料月額!G21*市町村別職員数及び平均給料月額!G64</f>
        <v>3490</v>
      </c>
      <c r="H21" s="6">
        <f>市町村別職員数及び平均給料月額!H21*市町村別職員数及び平均給料月額!H64</f>
        <v>48912</v>
      </c>
      <c r="I21" s="6">
        <f>市町村別職員数及び平均給料月額!I21*市町村別職員数及び平均給料月額!I64</f>
        <v>0</v>
      </c>
      <c r="J21" s="6">
        <f>市町村別職員数及び平均給料月額!J21*市町村別職員数及び平均給料月額!J64</f>
        <v>0</v>
      </c>
      <c r="K21" s="6">
        <f>市町村別職員数及び平均給料月額!K21*市町村別職員数及び平均給料月額!K64</f>
        <v>63734</v>
      </c>
      <c r="L21" s="6">
        <f>市町村別職員数及び平均給料月額!L21*市町村別職員数及び平均給料月額!L64</f>
        <v>84916</v>
      </c>
      <c r="M21" s="6">
        <f>市町村別職員数及び平均給料月額!M21*市町村別職員数及び平均給料月額!M64</f>
        <v>0</v>
      </c>
      <c r="N21" s="6">
        <f>市町村別職員数及び平均給料月額!N21*市町村別職員数及び平均給料月額!N64</f>
        <v>0</v>
      </c>
      <c r="O21" s="6">
        <f>市町村別職員数及び平均給料月額!O21*市町村別職員数及び平均給料月額!O64</f>
        <v>0</v>
      </c>
      <c r="P21" s="6">
        <f>市町村別職員数及び平均給料月額!P21*市町村別職員数及び平均給料月額!P64</f>
        <v>0</v>
      </c>
      <c r="Q21" s="6" t="e">
        <f>SUM(N21:P21)/市町村別職員数及び平均給料月額!Q21</f>
        <v>#DIV/0!</v>
      </c>
      <c r="R21" s="6">
        <f>市町村別職員数及び平均給料月額!R21*市町村別職員数及び平均給料月額!R64</f>
        <v>0</v>
      </c>
    </row>
    <row r="22" spans="1:18" s="5" customFormat="1" ht="24" customHeight="1" thickBot="1" x14ac:dyDescent="0.2">
      <c r="A22" s="14" t="s">
        <v>53</v>
      </c>
      <c r="B22" s="15">
        <f>SUM(B8:B21)/市町村別職員数及び平均給料月額!B22</f>
        <v>3108.125956632653</v>
      </c>
      <c r="C22" s="15">
        <f>SUM(C8:C21)/市町村別職員数及び平均給料月額!C22</f>
        <v>3140.5695157740279</v>
      </c>
      <c r="D22" s="15">
        <f>SUM(D8:D21)/市町村別職員数及び平均給料月額!D22</f>
        <v>2812.375</v>
      </c>
      <c r="E22" s="15">
        <f>SUM(E8:E21)/市町村別職員数及び平均給料月額!E22</f>
        <v>2649</v>
      </c>
      <c r="F22" s="15">
        <f>SUM(F8:F21)/市町村別職員数及び平均給料月額!F22</f>
        <v>5274.5625</v>
      </c>
      <c r="G22" s="15">
        <f>SUM(G8:G21)/市町村別職員数及び平均給料月額!G22</f>
        <v>3003.8434782608697</v>
      </c>
      <c r="H22" s="15">
        <f>SUM(H8:H21)/市町村別職員数及び平均給料月額!H22</f>
        <v>2995.5775401069518</v>
      </c>
      <c r="I22" s="15">
        <f>SUM(I8:I21)/市町村別職員数及び平均給料月額!I22</f>
        <v>2897.2191558441559</v>
      </c>
      <c r="J22" s="15">
        <f>SUM(J8:J21)/市町村別職員数及び平均給料月額!J22</f>
        <v>3041.4092920353983</v>
      </c>
      <c r="K22" s="15">
        <f>SUM(K8:K21)/市町村別職員数及び平均給料月額!K22</f>
        <v>3210.9046711153478</v>
      </c>
      <c r="L22" s="15">
        <f>SUM(L8:L21)/市町村別職員数及び平均給料月額!L22</f>
        <v>3301.4992025518341</v>
      </c>
      <c r="M22" s="15">
        <f>SUM(M8:M21)/市町村別職員数及び平均給料月額!M22</f>
        <v>3858.25</v>
      </c>
      <c r="N22" s="15">
        <f>SUM(N8:N21)/市町村別職員数及び平均給料月額!N22</f>
        <v>4011</v>
      </c>
      <c r="O22" s="15">
        <f>SUM(O8:O21)/市町村別職員数及び平均給料月額!O22</f>
        <v>2904.7857142857142</v>
      </c>
      <c r="P22" s="15">
        <f>SUM(P8:P21)/市町村別職員数及び平均給料月額!P22</f>
        <v>3872.8333333333335</v>
      </c>
      <c r="Q22" s="15">
        <f>SUM(N8:P21)/市町村別職員数及び平均給料月額!Q22</f>
        <v>3348.4375</v>
      </c>
      <c r="R22" s="16"/>
    </row>
    <row r="23" spans="1:18" s="5" customFormat="1" ht="24" customHeight="1" x14ac:dyDescent="0.15">
      <c r="A23" s="3" t="s">
        <v>27</v>
      </c>
      <c r="B23" s="7">
        <f>市町村別職員数及び平均給料月額!B23*市町村別職員数及び平均給料月額!B65</f>
        <v>684780</v>
      </c>
      <c r="C23" s="7">
        <f>市町村別職員数及び平均給料月額!C23*市町村別職員数及び平均給料月額!C65</f>
        <v>436677</v>
      </c>
      <c r="D23" s="7">
        <f>市町村別職員数及び平均給料月額!D23*市町村別職員数及び平均給料月額!D65</f>
        <v>32556</v>
      </c>
      <c r="E23" s="7">
        <f>市町村別職員数及び平均給料月額!E23*市町村別職員数及び平均給料月額!E65</f>
        <v>0</v>
      </c>
      <c r="F23" s="7">
        <f>市町村別職員数及び平均給料月額!F23*市町村別職員数及び平均給料月額!F65</f>
        <v>5646</v>
      </c>
      <c r="G23" s="7">
        <f>市町村別職員数及び平均給料月額!G23*市町村別職員数及び平均給料月額!G65</f>
        <v>9531</v>
      </c>
      <c r="H23" s="7">
        <f>市町村別職員数及び平均給料月額!H23*市町村別職員数及び平均給料月額!H65</f>
        <v>75288</v>
      </c>
      <c r="I23" s="7">
        <f>市町村別職員数及び平均給料月額!I23*市町村別職員数及び平均給料月額!I65</f>
        <v>27252</v>
      </c>
      <c r="J23" s="7">
        <f>市町村別職員数及び平均給料月額!J23*市町村別職員数及び平均給料月額!J65</f>
        <v>0</v>
      </c>
      <c r="K23" s="7">
        <f>市町村別職員数及び平均給料月額!K23*市町村別職員数及び平均給料月額!K65</f>
        <v>34254</v>
      </c>
      <c r="L23" s="7">
        <f>市町村別職員数及び平均給料月額!L23*市町村別職員数及び平均給料月額!L65</f>
        <v>63404</v>
      </c>
      <c r="M23" s="7">
        <f>市町村別職員数及び平均給料月額!M23*市町村別職員数及び平均給料月額!M65</f>
        <v>0</v>
      </c>
      <c r="N23" s="7">
        <f>市町村別職員数及び平均給料月額!N23*市町村別職員数及び平均給料月額!N65</f>
        <v>0</v>
      </c>
      <c r="O23" s="7">
        <f>市町村別職員数及び平均給料月額!O23*市町村別職員数及び平均給料月額!O65</f>
        <v>0</v>
      </c>
      <c r="P23" s="7">
        <f>市町村別職員数及び平均給料月額!P23*市町村別職員数及び平均給料月額!P65</f>
        <v>0</v>
      </c>
      <c r="Q23" s="7" t="e">
        <f>SUM(N23:P23)/市町村別職員数及び平均給料月額!Q23</f>
        <v>#DIV/0!</v>
      </c>
      <c r="R23" s="7">
        <f>市町村別職員数及び平均給料月額!R23*市町村別職員数及び平均給料月額!R65</f>
        <v>0</v>
      </c>
    </row>
    <row r="24" spans="1:18" s="5" customFormat="1" ht="24" customHeight="1" x14ac:dyDescent="0.15">
      <c r="A24" s="4" t="s">
        <v>28</v>
      </c>
      <c r="B24" s="6">
        <f>市町村別職員数及び平均給料月額!B24*市町村別職員数及び平均給料月額!B66</f>
        <v>409954</v>
      </c>
      <c r="C24" s="6">
        <f>市町村別職員数及び平均給料月額!C24*市町村別職員数及び平均給料月額!C66</f>
        <v>215204</v>
      </c>
      <c r="D24" s="6">
        <f>市町村別職員数及び平均給料月額!D24*市町村別職員数及び平均給料月額!D66</f>
        <v>9580</v>
      </c>
      <c r="E24" s="6">
        <f>市町村別職員数及び平均給料月額!E24*市町村別職員数及び平均給料月額!E66</f>
        <v>0</v>
      </c>
      <c r="F24" s="6">
        <f>市町村別職員数及び平均給料月額!F24*市町村別職員数及び平均給料月額!F66</f>
        <v>5716</v>
      </c>
      <c r="G24" s="6">
        <f>市町村別職員数及び平均給料月額!G24*市町村別職員数及び平均給料月額!G66</f>
        <v>28940</v>
      </c>
      <c r="H24" s="6">
        <f>市町村別職員数及び平均給料月額!H24*市町村別職員数及び平均給料月額!H66</f>
        <v>105604</v>
      </c>
      <c r="I24" s="6">
        <f>市町村別職員数及び平均給料月額!I24*市町村別職員数及び平均給料月額!I66</f>
        <v>28379</v>
      </c>
      <c r="J24" s="6">
        <f>市町村別職員数及び平均給料月額!J24*市町村別職員数及び平均給料月額!J66</f>
        <v>0</v>
      </c>
      <c r="K24" s="6">
        <f>市町村別職員数及び平均給料月額!K24*市町村別職員数及び平均給料月額!K66</f>
        <v>3768</v>
      </c>
      <c r="L24" s="6">
        <f>市町村別職員数及び平均給料月額!L24*市町村別職員数及び平均給料月額!L66</f>
        <v>12685</v>
      </c>
      <c r="M24" s="6">
        <f>市町村別職員数及び平均給料月額!M24*市町村別職員数及び平均給料月額!M66</f>
        <v>0</v>
      </c>
      <c r="N24" s="6">
        <f>市町村別職員数及び平均給料月額!N24*市町村別職員数及び平均給料月額!N66</f>
        <v>0</v>
      </c>
      <c r="O24" s="6">
        <f>市町村別職員数及び平均給料月額!O24*市町村別職員数及び平均給料月額!O66</f>
        <v>0</v>
      </c>
      <c r="P24" s="6">
        <f>市町村別職員数及び平均給料月額!P24*市町村別職員数及び平均給料月額!P66</f>
        <v>0</v>
      </c>
      <c r="Q24" s="6" t="e">
        <f>SUM(N24:P24)/市町村別職員数及び平均給料月額!Q24</f>
        <v>#DIV/0!</v>
      </c>
      <c r="R24" s="6">
        <f>市町村別職員数及び平均給料月額!R24*市町村別職員数及び平均給料月額!R66</f>
        <v>0</v>
      </c>
    </row>
    <row r="25" spans="1:18" s="5" customFormat="1" ht="24" customHeight="1" x14ac:dyDescent="0.15">
      <c r="A25" s="4" t="s">
        <v>29</v>
      </c>
      <c r="B25" s="6">
        <f>市町村別職員数及び平均給料月額!B25*市町村別職員数及び平均給料月額!B67</f>
        <v>418880</v>
      </c>
      <c r="C25" s="6">
        <f>市町村別職員数及び平均給料月額!C25*市町村別職員数及び平均給料月額!C67</f>
        <v>343045</v>
      </c>
      <c r="D25" s="6">
        <f>市町村別職員数及び平均給料月額!D25*市町村別職員数及び平均給料月額!D67</f>
        <v>24968</v>
      </c>
      <c r="E25" s="6">
        <f>市町村別職員数及び平均給料月額!E25*市町村別職員数及び平均給料月額!E67</f>
        <v>0</v>
      </c>
      <c r="F25" s="6">
        <f>市町村別職員数及び平均給料月額!F25*市町村別職員数及び平均給料月額!F67</f>
        <v>0</v>
      </c>
      <c r="G25" s="6">
        <f>市町村別職員数及び平均給料月額!G25*市町村別職員数及び平均給料月額!G67</f>
        <v>6206</v>
      </c>
      <c r="H25" s="6">
        <f>市町村別職員数及び平均給料月額!H25*市町村別職員数及び平均給料月額!H67</f>
        <v>25596</v>
      </c>
      <c r="I25" s="6">
        <f>市町村別職員数及び平均給料月額!I25*市町村別職員数及び平均給料月額!I67</f>
        <v>3381</v>
      </c>
      <c r="J25" s="6">
        <f>市町村別職員数及び平均給料月額!J25*市町村別職員数及び平均給料月額!J67</f>
        <v>0</v>
      </c>
      <c r="K25" s="6">
        <f>市町村別職員数及び平均給料月額!K25*市町村別職員数及び平均給料月額!K67</f>
        <v>6690</v>
      </c>
      <c r="L25" s="6">
        <f>市町村別職員数及び平均給料月額!L25*市町村別職員数及び平均給料月額!L67</f>
        <v>8757</v>
      </c>
      <c r="M25" s="6">
        <f>市町村別職員数及び平均給料月額!M25*市町村別職員数及び平均給料月額!M67</f>
        <v>0</v>
      </c>
      <c r="N25" s="6">
        <f>市町村別職員数及び平均給料月額!N25*市町村別職員数及び平均給料月額!N67</f>
        <v>0</v>
      </c>
      <c r="O25" s="6">
        <f>市町村別職員数及び平均給料月額!O25*市町村別職員数及び平均給料月額!O67</f>
        <v>0</v>
      </c>
      <c r="P25" s="6">
        <f>市町村別職員数及び平均給料月額!P25*市町村別職員数及び平均給料月額!P67</f>
        <v>0</v>
      </c>
      <c r="Q25" s="6" t="e">
        <f>SUM(N25:P25)/市町村別職員数及び平均給料月額!Q25</f>
        <v>#DIV/0!</v>
      </c>
      <c r="R25" s="6">
        <f>市町村別職員数及び平均給料月額!R25*市町村別職員数及び平均給料月額!R67</f>
        <v>0</v>
      </c>
    </row>
    <row r="26" spans="1:18" s="5" customFormat="1" ht="24" customHeight="1" x14ac:dyDescent="0.15">
      <c r="A26" s="2" t="s">
        <v>31</v>
      </c>
      <c r="B26" s="6">
        <f>市町村別職員数及び平均給料月額!B26*市町村別職員数及び平均給料月額!B68</f>
        <v>735438</v>
      </c>
      <c r="C26" s="6">
        <f>市町村別職員数及び平均給料月額!C26*市町村別職員数及び平均給料月額!C68</f>
        <v>505676</v>
      </c>
      <c r="D26" s="6">
        <f>市町村別職員数及び平均給料月額!D26*市町村別職員数及び平均給料月額!D68</f>
        <v>42135</v>
      </c>
      <c r="E26" s="6">
        <f>市町村別職員数及び平均給料月額!E26*市町村別職員数及び平均給料月額!E68</f>
        <v>0</v>
      </c>
      <c r="F26" s="6">
        <f>市町村別職員数及び平均給料月額!F26*市町村別職員数及び平均給料月額!F68</f>
        <v>0</v>
      </c>
      <c r="G26" s="6">
        <f>市町村別職員数及び平均給料月額!G26*市町村別職員数及び平均給料月額!G68</f>
        <v>6530</v>
      </c>
      <c r="H26" s="6">
        <f>市町村別職員数及び平均給料月額!H26*市町村別職員数及び平均給料月額!H68</f>
        <v>41860</v>
      </c>
      <c r="I26" s="6">
        <f>市町村別職員数及び平均給料月額!I26*市町村別職員数及び平均給料月額!I68</f>
        <v>66110</v>
      </c>
      <c r="J26" s="6">
        <f>市町村別職員数及び平均給料月額!J26*市町村別職員数及び平均給料月額!J68</f>
        <v>0</v>
      </c>
      <c r="K26" s="6">
        <f>市町村別職員数及び平均給料月額!K26*市町村別職員数及び平均給料月額!K68</f>
        <v>0</v>
      </c>
      <c r="L26" s="6">
        <f>市町村別職員数及び平均給料月額!L26*市町村別職員数及び平均給料月額!L68</f>
        <v>70098</v>
      </c>
      <c r="M26" s="6">
        <f>市町村別職員数及び平均給料月額!M26*市町村別職員数及び平均給料月額!M68</f>
        <v>0</v>
      </c>
      <c r="N26" s="6">
        <f>市町村別職員数及び平均給料月額!N26*市町村別職員数及び平均給料月額!N68</f>
        <v>0</v>
      </c>
      <c r="O26" s="6">
        <f>市町村別職員数及び平均給料月額!O26*市町村別職員数及び平均給料月額!O68</f>
        <v>0</v>
      </c>
      <c r="P26" s="6">
        <f>市町村別職員数及び平均給料月額!P26*市町村別職員数及び平均給料月額!P68</f>
        <v>3045</v>
      </c>
      <c r="Q26" s="6">
        <f>SUM(N26:P26)/市町村別職員数及び平均給料月額!Q26</f>
        <v>3045</v>
      </c>
      <c r="R26" s="6">
        <f>市町村別職員数及び平均給料月額!R26*市町村別職員数及び平均給料月額!R68</f>
        <v>0</v>
      </c>
    </row>
    <row r="27" spans="1:18" s="5" customFormat="1" ht="24" customHeight="1" x14ac:dyDescent="0.15">
      <c r="A27" s="2" t="s">
        <v>32</v>
      </c>
      <c r="B27" s="6">
        <f>市町村別職員数及び平均給料月額!B27*市町村別職員数及び平均給料月額!B69</f>
        <v>532792</v>
      </c>
      <c r="C27" s="6">
        <f>市町村別職員数及び平均給料月額!C27*市町村別職員数及び平均給料月額!C69</f>
        <v>355347</v>
      </c>
      <c r="D27" s="6">
        <f>市町村別職員数及び平均給料月額!D27*市町村別職員数及び平均給料月額!D69</f>
        <v>34372</v>
      </c>
      <c r="E27" s="6">
        <f>市町村別職員数及び平均給料月額!E27*市町村別職員数及び平均給料月額!E69</f>
        <v>0</v>
      </c>
      <c r="F27" s="6">
        <f>市町村別職員数及び平均給料月額!F27*市町村別職員数及び平均給料月額!F69</f>
        <v>0</v>
      </c>
      <c r="G27" s="6">
        <f>市町村別職員数及び平均給料月額!G27*市町村別職員数及び平均給料月額!G69</f>
        <v>11160</v>
      </c>
      <c r="H27" s="6">
        <f>市町村別職員数及び平均給料月額!H27*市町村別職員数及び平均給料月額!H69</f>
        <v>30108</v>
      </c>
      <c r="I27" s="6">
        <f>市町村別職員数及び平均給料月額!I27*市町村別職員数及び平均給料月額!I69</f>
        <v>43485</v>
      </c>
      <c r="J27" s="6">
        <f>市町村別職員数及び平均給料月額!J27*市町村別職員数及び平均給料月額!J69</f>
        <v>0</v>
      </c>
      <c r="K27" s="6">
        <f>市町村別職員数及び平均給料月額!K27*市町村別職員数及び平均給料月額!K69</f>
        <v>31896</v>
      </c>
      <c r="L27" s="6">
        <f>市町村別職員数及び平均給料月額!L27*市町村別職員数及び平均給料月額!L69</f>
        <v>22696</v>
      </c>
      <c r="M27" s="6">
        <f>市町村別職員数及び平均給料月額!M27*市町村別職員数及び平均給料月額!M69</f>
        <v>0</v>
      </c>
      <c r="N27" s="6">
        <f>市町村別職員数及び平均給料月額!N27*市町村別職員数及び平均給料月額!N69</f>
        <v>0</v>
      </c>
      <c r="O27" s="6">
        <f>市町村別職員数及び平均給料月額!O27*市町村別職員数及び平均給料月額!O69</f>
        <v>0</v>
      </c>
      <c r="P27" s="6">
        <f>市町村別職員数及び平均給料月額!P27*市町村別職員数及び平均給料月額!P69</f>
        <v>3628</v>
      </c>
      <c r="Q27" s="6">
        <f>SUM(N27:P27)/市町村別職員数及び平均給料月額!Q27</f>
        <v>3628</v>
      </c>
      <c r="R27" s="6">
        <f>市町村別職員数及び平均給料月額!R27*市町村別職員数及び平均給料月額!R69</f>
        <v>0</v>
      </c>
    </row>
    <row r="28" spans="1:18" s="5" customFormat="1" ht="24" customHeight="1" x14ac:dyDescent="0.15">
      <c r="A28" s="2" t="s">
        <v>33</v>
      </c>
      <c r="B28" s="6">
        <f>市町村別職員数及び平均給料月額!B28*市町村別職員数及び平均給料月額!B70</f>
        <v>557844</v>
      </c>
      <c r="C28" s="6">
        <f>市町村別職員数及び平均給料月額!C28*市町村別職員数及び平均給料月額!C70</f>
        <v>294590</v>
      </c>
      <c r="D28" s="6">
        <f>市町村別職員数及び平均給料月額!D28*市町村別職員数及び平均給料月額!D70</f>
        <v>13580</v>
      </c>
      <c r="E28" s="6">
        <f>市町村別職員数及び平均給料月額!E28*市町村別職員数及び平均給料月額!E70</f>
        <v>0</v>
      </c>
      <c r="F28" s="6">
        <f>市町村別職員数及び平均給料月額!F28*市町村別職員数及び平均給料月額!F70</f>
        <v>15501</v>
      </c>
      <c r="G28" s="6">
        <f>市町村別職員数及び平均給料月額!G28*市町村別職員数及び平均給料月額!G70</f>
        <v>45952</v>
      </c>
      <c r="H28" s="6">
        <f>市町村別職員数及び平均給料月額!H28*市町村別職員数及び平均給料月額!H70</f>
        <v>108885</v>
      </c>
      <c r="I28" s="6">
        <f>市町村別職員数及び平均給料月額!I28*市町村別職員数及び平均給料月額!I70</f>
        <v>31328</v>
      </c>
      <c r="J28" s="6">
        <f>市町村別職員数及び平均給料月額!J28*市町村別職員数及び平均給料月額!J70</f>
        <v>0</v>
      </c>
      <c r="K28" s="6">
        <f>市町村別職員数及び平均給料月額!K28*市町村別職員数及び平均給料月額!K70</f>
        <v>11424</v>
      </c>
      <c r="L28" s="6">
        <f>市町村別職員数及び平均給料月額!L28*市町村別職員数及び平均給料月額!L70</f>
        <v>36516</v>
      </c>
      <c r="M28" s="6">
        <f>市町村別職員数及び平均給料月額!M28*市町村別職員数及び平均給料月額!M70</f>
        <v>0</v>
      </c>
      <c r="N28" s="6">
        <f>市町村別職員数及び平均給料月額!N28*市町村別職員数及び平均給料月額!N70</f>
        <v>0</v>
      </c>
      <c r="O28" s="6">
        <f>市町村別職員数及び平均給料月額!O28*市町村別職員数及び平均給料月額!O70</f>
        <v>0</v>
      </c>
      <c r="P28" s="6">
        <f>市町村別職員数及び平均給料月額!P28*市町村別職員数及び平均給料月額!P70</f>
        <v>0</v>
      </c>
      <c r="Q28" s="6" t="e">
        <f>SUM(N28:P28)/市町村別職員数及び平均給料月額!Q28</f>
        <v>#DIV/0!</v>
      </c>
      <c r="R28" s="6">
        <f>市町村別職員数及び平均給料月額!R28*市町村別職員数及び平均給料月額!R70</f>
        <v>0</v>
      </c>
    </row>
    <row r="29" spans="1:18" s="5" customFormat="1" ht="24" customHeight="1" x14ac:dyDescent="0.15">
      <c r="A29" s="4" t="s">
        <v>34</v>
      </c>
      <c r="B29" s="6">
        <f>市町村別職員数及び平均給料月額!B29*市町村別職員数及び平均給料月額!B71</f>
        <v>544629</v>
      </c>
      <c r="C29" s="6">
        <f>市町村別職員数及び平均給料月額!C29*市町村別職員数及び平均給料月額!C71</f>
        <v>332333</v>
      </c>
      <c r="D29" s="6">
        <f>市町村別職員数及び平均給料月額!D29*市町村別職員数及び平均給料月額!D71</f>
        <v>23368</v>
      </c>
      <c r="E29" s="6">
        <f>市町村別職員数及び平均給料月額!E29*市町村別職員数及び平均給料月額!E71</f>
        <v>0</v>
      </c>
      <c r="F29" s="6">
        <f>市町村別職員数及び平均給料月額!F29*市町村別職員数及び平均給料月額!F71</f>
        <v>20320</v>
      </c>
      <c r="G29" s="6">
        <f>市町村別職員数及び平均給料月額!G29*市町村別職員数及び平均給料月額!G71</f>
        <v>13790</v>
      </c>
      <c r="H29" s="6">
        <f>市町村別職員数及び平均給料月額!H29*市町村別職員数及び平均給料月額!H71</f>
        <v>64512</v>
      </c>
      <c r="I29" s="6">
        <f>市町村別職員数及び平均給料月額!I29*市町村別職員数及び平均給料月額!I71</f>
        <v>0</v>
      </c>
      <c r="J29" s="6">
        <f>市町村別職員数及び平均給料月額!J29*市町村別職員数及び平均給料月額!J71</f>
        <v>0</v>
      </c>
      <c r="K29" s="6">
        <f>市町村別職員数及び平均給料月額!K29*市町村別職員数及び平均給料月額!K71</f>
        <v>26847</v>
      </c>
      <c r="L29" s="6">
        <f>市町村別職員数及び平均給料月額!L29*市町村別職員数及び平均給料月額!L71</f>
        <v>9267</v>
      </c>
      <c r="M29" s="6">
        <f>市町村別職員数及び平均給料月額!M29*市町村別職員数及び平均給料月額!M71</f>
        <v>0</v>
      </c>
      <c r="N29" s="6">
        <f>市町村別職員数及び平均給料月額!N29*市町村別職員数及び平均給料月額!N71</f>
        <v>0</v>
      </c>
      <c r="O29" s="6">
        <f>市町村別職員数及び平均給料月額!O29*市町村別職員数及び平均給料月額!O71</f>
        <v>54270</v>
      </c>
      <c r="P29" s="6">
        <f>市町村別職員数及び平均給料月額!P29*市町村別職員数及び平均給料月額!P71</f>
        <v>0</v>
      </c>
      <c r="Q29" s="6">
        <f>SUM(N29:P29)/市町村別職員数及び平均給料月額!Q29</f>
        <v>3015</v>
      </c>
      <c r="R29" s="6">
        <f>市町村別職員数及び平均給料月額!R29*市町村別職員数及び平均給料月額!R71</f>
        <v>0</v>
      </c>
    </row>
    <row r="30" spans="1:18" s="5" customFormat="1" ht="24" customHeight="1" x14ac:dyDescent="0.15">
      <c r="A30" s="4" t="s">
        <v>35</v>
      </c>
      <c r="B30" s="6">
        <f>市町村別職員数及び平均給料月額!B30*市町村別職員数及び平均給料月額!B72</f>
        <v>343068</v>
      </c>
      <c r="C30" s="6">
        <f>市町村別職員数及び平均給料月額!C30*市町村別職員数及び平均給料月額!C72</f>
        <v>224840</v>
      </c>
      <c r="D30" s="6">
        <f>市町村別職員数及び平均給料月額!D30*市町村別職員数及び平均給料月額!D72</f>
        <v>21434</v>
      </c>
      <c r="E30" s="6">
        <f>市町村別職員数及び平均給料月額!E30*市町村別職員数及び平均給料月額!E72</f>
        <v>0</v>
      </c>
      <c r="F30" s="6">
        <f>市町村別職員数及び平均給料月額!F30*市町村別職員数及び平均給料月額!F72</f>
        <v>0</v>
      </c>
      <c r="G30" s="6">
        <f>市町村別職員数及び平均給料月額!G30*市町村別職員数及び平均給料月額!G72</f>
        <v>1887</v>
      </c>
      <c r="H30" s="6">
        <f>市町村別職員数及び平均給料月額!H30*市町村別職員数及び平均給料月額!H72</f>
        <v>12964</v>
      </c>
      <c r="I30" s="6">
        <f>市町村別職員数及び平均給料月額!I30*市町村別職員数及び平均給料月額!I72</f>
        <v>37050</v>
      </c>
      <c r="J30" s="6">
        <f>市町村別職員数及び平均給料月額!J30*市町村別職員数及び平均給料月額!J72</f>
        <v>0</v>
      </c>
      <c r="K30" s="6">
        <f>市町村別職員数及び平均給料月額!K30*市町村別職員数及び平均給料月額!K72</f>
        <v>15820</v>
      </c>
      <c r="L30" s="6">
        <f>市町村別職員数及び平均給料月額!L30*市町村別職員数及び平均給料月額!L72</f>
        <v>18804</v>
      </c>
      <c r="M30" s="6">
        <f>市町村別職員数及び平均給料月額!M30*市町村別職員数及び平均給料月額!M72</f>
        <v>0</v>
      </c>
      <c r="N30" s="6">
        <f>市町村別職員数及び平均給料月額!N30*市町村別職員数及び平均給料月額!N72</f>
        <v>0</v>
      </c>
      <c r="O30" s="6">
        <f>市町村別職員数及び平均給料月額!O30*市町村別職員数及び平均給料月額!O72</f>
        <v>7635</v>
      </c>
      <c r="P30" s="6">
        <f>市町村別職員数及び平均給料月額!P30*市町村別職員数及び平均給料月額!P72</f>
        <v>2616</v>
      </c>
      <c r="Q30" s="6">
        <f>SUM(N30:P30)/市町村別職員数及び平均給料月額!Q30</f>
        <v>2562.75</v>
      </c>
      <c r="R30" s="6">
        <f>市町村別職員数及び平均給料月額!R30*市町村別職員数及び平均給料月額!R72</f>
        <v>0</v>
      </c>
    </row>
    <row r="31" spans="1:18" s="5" customFormat="1" ht="24" customHeight="1" x14ac:dyDescent="0.15">
      <c r="A31" s="4" t="s">
        <v>36</v>
      </c>
      <c r="B31" s="6">
        <f>市町村別職員数及び平均給料月額!B31*市町村別職員数及び平均給料月額!B73</f>
        <v>291312</v>
      </c>
      <c r="C31" s="6">
        <f>市町村別職員数及び平均給料月額!C31*市町村別職員数及び平均給料月額!C73</f>
        <v>192826</v>
      </c>
      <c r="D31" s="6">
        <f>市町村別職員数及び平均給料月額!D31*市町村別職員数及び平均給料月額!D73</f>
        <v>14690</v>
      </c>
      <c r="E31" s="6">
        <f>市町村別職員数及び平均給料月額!E31*市町村別職員数及び平均給料月額!E73</f>
        <v>0</v>
      </c>
      <c r="F31" s="6">
        <f>市町村別職員数及び平均給料月額!F31*市町村別職員数及び平均給料月額!F73</f>
        <v>0</v>
      </c>
      <c r="G31" s="6">
        <f>市町村別職員数及び平均給料月額!G31*市町村別職員数及び平均給料月額!G73</f>
        <v>3285</v>
      </c>
      <c r="H31" s="6">
        <f>市町村別職員数及び平均給料月額!H31*市町村別職員数及び平均給料月額!H73</f>
        <v>10824</v>
      </c>
      <c r="I31" s="6">
        <f>市町村別職員数及び平均給料月額!I31*市町村別職員数及び平均給料月額!I73</f>
        <v>31174</v>
      </c>
      <c r="J31" s="6">
        <f>市町村別職員数及び平均給料月額!J31*市町村別職員数及び平均給料月額!J73</f>
        <v>0</v>
      </c>
      <c r="K31" s="6">
        <f>市町村別職員数及び平均給料月額!K31*市町村別職員数及び平均給料月額!K73</f>
        <v>2778</v>
      </c>
      <c r="L31" s="6">
        <f>市町村別職員数及び平均給料月額!L31*市町村別職員数及び平均給料月額!L73</f>
        <v>28575</v>
      </c>
      <c r="M31" s="6">
        <f>市町村別職員数及び平均給料月額!M31*市町村別職員数及び平均給料月額!M73</f>
        <v>0</v>
      </c>
      <c r="N31" s="6">
        <f>市町村別職員数及び平均給料月額!N31*市町村別職員数及び平均給料月額!N73</f>
        <v>0</v>
      </c>
      <c r="O31" s="6">
        <f>市町村別職員数及び平均給料月額!O31*市町村別職員数及び平均給料月額!O73</f>
        <v>0</v>
      </c>
      <c r="P31" s="6">
        <f>市町村別職員数及び平均給料月額!P31*市町村別職員数及び平均給料月額!P73</f>
        <v>7184</v>
      </c>
      <c r="Q31" s="6">
        <f>SUM(N31:P31)/市町村別職員数及び平均給料月額!Q31</f>
        <v>3592</v>
      </c>
      <c r="R31" s="6">
        <f>市町村別職員数及び平均給料月額!R31*市町村別職員数及び平均給料月額!R73</f>
        <v>0</v>
      </c>
    </row>
    <row r="32" spans="1:18" s="5" customFormat="1" ht="24" customHeight="1" x14ac:dyDescent="0.15">
      <c r="A32" s="4" t="s">
        <v>37</v>
      </c>
      <c r="B32" s="6">
        <f>市町村別職員数及び平均給料月額!B32*市町村別職員数及び平均給料月額!B74</f>
        <v>398670</v>
      </c>
      <c r="C32" s="6">
        <f>市町村別職員数及び平均給料月額!C32*市町村別職員数及び平均給料月額!C74</f>
        <v>316656</v>
      </c>
      <c r="D32" s="6">
        <f>市町村別職員数及び平均給料月額!D32*市町村別職員数及び平均給料月額!D74</f>
        <v>25812</v>
      </c>
      <c r="E32" s="6">
        <f>市町村別職員数及び平均給料月額!E32*市町村別職員数及び平均給料月額!E74</f>
        <v>0</v>
      </c>
      <c r="F32" s="6">
        <f>市町村別職員数及び平均給料月額!F32*市町村別職員数及び平均給料月額!F74</f>
        <v>0</v>
      </c>
      <c r="G32" s="6">
        <f>市町村別職員数及び平均給料月額!G32*市町村別職員数及び平均給料月額!G74</f>
        <v>0</v>
      </c>
      <c r="H32" s="6">
        <f>市町村別職員数及び平均給料月額!H32*市町村別職員数及び平均給料月額!H74</f>
        <v>11524</v>
      </c>
      <c r="I32" s="6">
        <f>市町村別職員数及び平均給料月額!I32*市町村別職員数及び平均給料月額!I74</f>
        <v>8516</v>
      </c>
      <c r="J32" s="6">
        <f>市町村別職員数及び平均給料月額!J32*市町村別職員数及び平均給料月額!J74</f>
        <v>0</v>
      </c>
      <c r="K32" s="6">
        <f>市町村別職員数及び平均給料月額!K32*市町村別職員数及び平均給料月額!K74</f>
        <v>32230</v>
      </c>
      <c r="L32" s="6">
        <f>市町村別職員数及び平均給料月額!L32*市町村別職員数及び平均給料月額!L74</f>
        <v>0</v>
      </c>
      <c r="M32" s="6">
        <f>市町村別職員数及び平均給料月額!M32*市町村別職員数及び平均給料月額!M74</f>
        <v>0</v>
      </c>
      <c r="N32" s="6">
        <f>市町村別職員数及び平均給料月額!N32*市町村別職員数及び平均給料月額!N74</f>
        <v>0</v>
      </c>
      <c r="O32" s="6">
        <f>市町村別職員数及び平均給料月額!O32*市町村別職員数及び平均給料月額!O74</f>
        <v>0</v>
      </c>
      <c r="P32" s="6">
        <f>市町村別職員数及び平均給料月額!P32*市町村別職員数及び平均給料月額!P74</f>
        <v>3935</v>
      </c>
      <c r="Q32" s="6">
        <f>SUM(N32:P32)/市町村別職員数及び平均給料月額!Q32</f>
        <v>3935</v>
      </c>
      <c r="R32" s="6">
        <f>市町村別職員数及び平均給料月額!R32*市町村別職員数及び平均給料月額!R74</f>
        <v>0</v>
      </c>
    </row>
    <row r="33" spans="1:18" s="5" customFormat="1" ht="24" customHeight="1" x14ac:dyDescent="0.15">
      <c r="A33" s="4" t="s">
        <v>38</v>
      </c>
      <c r="B33" s="6">
        <f>市町村別職員数及び平均給料月額!B33*市町村別職員数及び平均給料月額!B75</f>
        <v>609235</v>
      </c>
      <c r="C33" s="6">
        <f>市町村別職員数及び平均給料月額!C33*市町村別職員数及び平均給料月額!C75</f>
        <v>477568</v>
      </c>
      <c r="D33" s="6">
        <f>市町村別職員数及び平均給料月額!D33*市町村別職員数及び平均給料月額!D75</f>
        <v>32851</v>
      </c>
      <c r="E33" s="6">
        <f>市町村別職員数及び平均給料月額!E33*市町村別職員数及び平均給料月額!E75</f>
        <v>0</v>
      </c>
      <c r="F33" s="6">
        <f>市町村別職員数及び平均給料月額!F33*市町村別職員数及び平均給料月額!F75</f>
        <v>0</v>
      </c>
      <c r="G33" s="6">
        <f>市町村別職員数及び平均給料月額!G33*市町村別職員数及び平均給料月額!G75</f>
        <v>10588</v>
      </c>
      <c r="H33" s="6">
        <f>市町村別職員数及び平均給料月額!H33*市町村別職員数及び平均給料月額!H75</f>
        <v>34188</v>
      </c>
      <c r="I33" s="6">
        <f>市町村別職員数及び平均給料月額!I33*市町村別職員数及び平均給料月額!I75</f>
        <v>28044</v>
      </c>
      <c r="J33" s="6">
        <f>市町村別職員数及び平均給料月額!J33*市町村別職員数及び平均給料月額!J75</f>
        <v>0</v>
      </c>
      <c r="K33" s="6">
        <f>市町村別職員数及び平均給料月額!K33*市町村別職員数及び平均給料月額!K75</f>
        <v>19362</v>
      </c>
      <c r="L33" s="6">
        <f>市町村別職員数及び平均給料月額!L33*市町村別職員数及び平均給料月額!L75</f>
        <v>6762</v>
      </c>
      <c r="M33" s="6">
        <f>市町村別職員数及び平均給料月額!M33*市町村別職員数及び平均給料月額!M75</f>
        <v>0</v>
      </c>
      <c r="N33" s="6">
        <f>市町村別職員数及び平均給料月額!N33*市町村別職員数及び平均給料月額!N75</f>
        <v>0</v>
      </c>
      <c r="O33" s="6">
        <f>市町村別職員数及び平均給料月額!O33*市町村別職員数及び平均給料月額!O75</f>
        <v>0</v>
      </c>
      <c r="P33" s="6">
        <f>市町村別職員数及び平均給料月額!P33*市町村別職員数及び平均給料月額!P75</f>
        <v>0</v>
      </c>
      <c r="Q33" s="6" t="e">
        <f>SUM(N33:P33)/市町村別職員数及び平均給料月額!Q33</f>
        <v>#DIV/0!</v>
      </c>
      <c r="R33" s="6">
        <f>市町村別職員数及び平均給料月額!R33*市町村別職員数及び平均給料月額!R75</f>
        <v>0</v>
      </c>
    </row>
    <row r="34" spans="1:18" s="5" customFormat="1" ht="24" customHeight="1" x14ac:dyDescent="0.15">
      <c r="A34" s="4" t="s">
        <v>39</v>
      </c>
      <c r="B34" s="6">
        <f>市町村別職員数及び平均給料月額!B34*市町村別職員数及び平均給料月額!B76</f>
        <v>533520</v>
      </c>
      <c r="C34" s="6">
        <f>市町村別職員数及び平均給料月額!C34*市町村別職員数及び平均給料月額!C76</f>
        <v>391040</v>
      </c>
      <c r="D34" s="6">
        <f>市町村別職員数及び平均給料月額!D34*市町村別職員数及び平均給料月額!D76</f>
        <v>22168</v>
      </c>
      <c r="E34" s="6">
        <f>市町村別職員数及び平均給料月額!E34*市町村別職員数及び平均給料月額!E76</f>
        <v>0</v>
      </c>
      <c r="F34" s="6">
        <f>市町村別職員数及び平均給料月額!F34*市町村別職員数及び平均給料月額!F76</f>
        <v>4868</v>
      </c>
      <c r="G34" s="6">
        <f>市町村別職員数及び平均給料月額!G34*市町村別職員数及び平均給料月額!G76</f>
        <v>3122</v>
      </c>
      <c r="H34" s="6">
        <f>市町村別職員数及び平均給料月額!H34*市町村別職員数及び平均給料月額!H76</f>
        <v>31560</v>
      </c>
      <c r="I34" s="6">
        <f>市町村別職員数及び平均給料月額!I34*市町村別職員数及び平均給料月額!I76</f>
        <v>54705</v>
      </c>
      <c r="J34" s="6">
        <f>市町村別職員数及び平均給料月額!J34*市町村別職員数及び平均給料月額!J76</f>
        <v>0</v>
      </c>
      <c r="K34" s="6">
        <f>市町村別職員数及び平均給料月額!K34*市町村別職員数及び平均給料月額!K76</f>
        <v>17904</v>
      </c>
      <c r="L34" s="6">
        <f>市町村別職員数及び平均給料月額!L34*市町村別職員数及び平均給料月額!L76</f>
        <v>8166</v>
      </c>
      <c r="M34" s="6">
        <f>市町村別職員数及び平均給料月額!M34*市町村別職員数及び平均給料月額!M76</f>
        <v>0</v>
      </c>
      <c r="N34" s="6">
        <f>市町村別職員数及び平均給料月額!N34*市町村別職員数及び平均給料月額!N76</f>
        <v>0</v>
      </c>
      <c r="O34" s="6">
        <f>市町村別職員数及び平均給料月額!O34*市町村別職員数及び平均給料月額!O76</f>
        <v>0</v>
      </c>
      <c r="P34" s="6">
        <f>市町村別職員数及び平均給料月額!P34*市町村別職員数及び平均給料月額!P76</f>
        <v>0</v>
      </c>
      <c r="Q34" s="6" t="e">
        <f>SUM(N34:P34)/市町村別職員数及び平均給料月額!Q34</f>
        <v>#DIV/0!</v>
      </c>
      <c r="R34" s="6">
        <f>市町村別職員数及び平均給料月額!R34*市町村別職員数及び平均給料月額!R76</f>
        <v>0</v>
      </c>
    </row>
    <row r="35" spans="1:18" s="5" customFormat="1" ht="24" customHeight="1" x14ac:dyDescent="0.15">
      <c r="A35" s="2" t="s">
        <v>40</v>
      </c>
      <c r="B35" s="6">
        <f>市町村別職員数及び平均給料月額!B35*市町村別職員数及び平均給料月額!B77</f>
        <v>206570</v>
      </c>
      <c r="C35" s="6">
        <f>市町村別職員数及び平均給料月額!C35*市町村別職員数及び平均給料月額!C77</f>
        <v>156492</v>
      </c>
      <c r="D35" s="6">
        <f>市町村別職員数及び平均給料月額!D35*市町村別職員数及び平均給料月額!D77</f>
        <v>5874</v>
      </c>
      <c r="E35" s="6">
        <f>市町村別職員数及び平均給料月額!E35*市町村別職員数及び平均給料月額!E77</f>
        <v>0</v>
      </c>
      <c r="F35" s="6">
        <f>市町村別職員数及び平均給料月額!F35*市町村別職員数及び平均給料月額!F77</f>
        <v>11768</v>
      </c>
      <c r="G35" s="6">
        <f>市町村別職員数及び平均給料月額!G35*市町村別職員数及び平均給料月額!G77</f>
        <v>5996</v>
      </c>
      <c r="H35" s="6">
        <f>市町村別職員数及び平均給料月額!H35*市町村別職員数及び平均給料月額!H77</f>
        <v>21098</v>
      </c>
      <c r="I35" s="6">
        <f>市町村別職員数及び平均給料月額!I35*市町村別職員数及び平均給料月額!I77</f>
        <v>0</v>
      </c>
      <c r="J35" s="6">
        <f>市町村別職員数及び平均給料月額!J35*市町村別職員数及び平均給料月額!J77</f>
        <v>0</v>
      </c>
      <c r="K35" s="6">
        <f>市町村別職員数及び平均給料月額!K35*市町村別職員数及び平均給料月額!K77</f>
        <v>5366</v>
      </c>
      <c r="L35" s="6">
        <f>市町村別職員数及び平均給料月額!L35*市町村別職員数及び平均給料月額!L77</f>
        <v>0</v>
      </c>
      <c r="M35" s="6">
        <f>市町村別職員数及び平均給料月額!M35*市町村別職員数及び平均給料月額!M77</f>
        <v>0</v>
      </c>
      <c r="N35" s="6">
        <f>市町村別職員数及び平均給料月額!N35*市町村別職員数及び平均給料月額!N77</f>
        <v>0</v>
      </c>
      <c r="O35" s="6">
        <f>市町村別職員数及び平均給料月額!O35*市町村別職員数及び平均給料月額!O77</f>
        <v>0</v>
      </c>
      <c r="P35" s="6">
        <f>市町村別職員数及び平均給料月額!P35*市町村別職員数及び平均給料月額!P77</f>
        <v>0</v>
      </c>
      <c r="Q35" s="6" t="e">
        <f>SUM(N35:P35)/市町村別職員数及び平均給料月額!Q35</f>
        <v>#DIV/0!</v>
      </c>
      <c r="R35" s="6">
        <f>市町村別職員数及び平均給料月額!R35*市町村別職員数及び平均給料月額!R77</f>
        <v>0</v>
      </c>
    </row>
    <row r="36" spans="1:18" s="5" customFormat="1" ht="24" customHeight="1" x14ac:dyDescent="0.15">
      <c r="A36" s="4" t="s">
        <v>41</v>
      </c>
      <c r="B36" s="6">
        <f>市町村別職員数及び平均給料月額!B36*市町村別職員数及び平均給料月額!B78</f>
        <v>171840</v>
      </c>
      <c r="C36" s="6">
        <f>市町村別職員数及び平均給料月額!C36*市町村別職員数及び平均給料月額!C78</f>
        <v>114640</v>
      </c>
      <c r="D36" s="6">
        <f>市町村別職員数及び平均給料月額!D36*市町村別職員数及び平均給料月額!D78</f>
        <v>18024</v>
      </c>
      <c r="E36" s="6">
        <f>市町村別職員数及び平均給料月額!E36*市町村別職員数及び平均給料月額!E78</f>
        <v>0</v>
      </c>
      <c r="F36" s="6">
        <f>市町村別職員数及び平均給料月額!F36*市町村別職員数及び平均給料月額!F78</f>
        <v>10642</v>
      </c>
      <c r="G36" s="6">
        <f>市町村別職員数及び平均給料月額!G36*市町村別職員数及び平均給料月額!G78</f>
        <v>5424</v>
      </c>
      <c r="H36" s="6">
        <f>市町村別職員数及び平均給料月額!H36*市町村別職員数及び平均給料月額!H78</f>
        <v>3014</v>
      </c>
      <c r="I36" s="6">
        <f>市町村別職員数及び平均給料月額!I36*市町村別職員数及び平均給料月額!I78</f>
        <v>20133</v>
      </c>
      <c r="J36" s="6">
        <f>市町村別職員数及び平均給料月額!J36*市町村別職員数及び平均給料月額!J78</f>
        <v>0</v>
      </c>
      <c r="K36" s="6">
        <f>市町村別職員数及び平均給料月額!K36*市町村別職員数及び平均給料月額!K78</f>
        <v>0</v>
      </c>
      <c r="L36" s="6">
        <f>市町村別職員数及び平均給料月額!L36*市町村別職員数及び平均給料月額!L78</f>
        <v>0</v>
      </c>
      <c r="M36" s="6">
        <f>市町村別職員数及び平均給料月額!M36*市町村別職員数及び平均給料月額!M78</f>
        <v>0</v>
      </c>
      <c r="N36" s="6">
        <f>市町村別職員数及び平均給料月額!N36*市町村別職員数及び平均給料月額!N78</f>
        <v>0</v>
      </c>
      <c r="O36" s="6">
        <f>市町村別職員数及び平均給料月額!O36*市町村別職員数及び平均給料月額!O78</f>
        <v>0</v>
      </c>
      <c r="P36" s="6">
        <f>市町村別職員数及び平均給料月額!P36*市町村別職員数及び平均給料月額!P78</f>
        <v>0</v>
      </c>
      <c r="Q36" s="6" t="e">
        <f>SUM(N36:P36)/市町村別職員数及び平均給料月額!Q36</f>
        <v>#DIV/0!</v>
      </c>
      <c r="R36" s="6">
        <f>市町村別職員数及び平均給料月額!R36*市町村別職員数及び平均給料月額!R78</f>
        <v>0</v>
      </c>
    </row>
    <row r="37" spans="1:18" s="5" customFormat="1" ht="24" customHeight="1" x14ac:dyDescent="0.15">
      <c r="A37" s="4" t="s">
        <v>42</v>
      </c>
      <c r="B37" s="6">
        <f>市町村別職員数及び平均給料月額!B37*市町村別職員数及び平均給料月額!B79</f>
        <v>317262</v>
      </c>
      <c r="C37" s="6">
        <f>市町村別職員数及び平均給料月額!C37*市町村別職員数及び平均給料月額!C79</f>
        <v>200830</v>
      </c>
      <c r="D37" s="6">
        <f>市町村別職員数及び平均給料月額!D37*市町村別職員数及び平均給料月額!D79</f>
        <v>11748</v>
      </c>
      <c r="E37" s="6">
        <f>市町村別職員数及び平均給料月額!E37*市町村別職員数及び平均給料月額!E79</f>
        <v>0</v>
      </c>
      <c r="F37" s="6">
        <f>市町村別職員数及び平均給料月額!F37*市町村別職員数及び平均給料月額!F79</f>
        <v>0</v>
      </c>
      <c r="G37" s="6">
        <f>市町村別職員数及び平均給料月額!G37*市町村別職員数及び平均給料月額!G79</f>
        <v>2091</v>
      </c>
      <c r="H37" s="6">
        <f>市町村別職員数及び平均給料月額!H37*市町村別職員数及び平均給料月額!H79</f>
        <v>16878</v>
      </c>
      <c r="I37" s="6">
        <f>市町村別職員数及び平均給料月額!I37*市町村別職員数及び平均給料月額!I79</f>
        <v>64650</v>
      </c>
      <c r="J37" s="6">
        <f>市町村別職員数及び平均給料月額!J37*市町村別職員数及び平均給料月額!J79</f>
        <v>0</v>
      </c>
      <c r="K37" s="6">
        <f>市町村別職員数及び平均給料月額!K37*市町村別職員数及び平均給料月額!K79</f>
        <v>8259</v>
      </c>
      <c r="L37" s="6">
        <f>市町村別職員数及び平均給料月額!L37*市町村別職員数及び平均給料月額!L79</f>
        <v>12835</v>
      </c>
      <c r="M37" s="6">
        <f>市町村別職員数及び平均給料月額!M37*市町村別職員数及び平均給料月額!M79</f>
        <v>0</v>
      </c>
      <c r="N37" s="6">
        <f>市町村別職員数及び平均給料月額!N37*市町村別職員数及び平均給料月額!N79</f>
        <v>0</v>
      </c>
      <c r="O37" s="6">
        <f>市町村別職員数及び平均給料月額!O37*市町村別職員数及び平均給料月額!O79</f>
        <v>0</v>
      </c>
      <c r="P37" s="6">
        <f>市町村別職員数及び平均給料月額!P37*市町村別職員数及び平均給料月額!P79</f>
        <v>0</v>
      </c>
      <c r="Q37" s="6" t="e">
        <f>SUM(N37:P37)/市町村別職員数及び平均給料月額!Q37</f>
        <v>#DIV/0!</v>
      </c>
      <c r="R37" s="6">
        <f>市町村別職員数及び平均給料月額!R37*市町村別職員数及び平均給料月額!R79</f>
        <v>0</v>
      </c>
    </row>
    <row r="38" spans="1:18" s="5" customFormat="1" ht="24" customHeight="1" x14ac:dyDescent="0.15">
      <c r="A38" s="2" t="s">
        <v>43</v>
      </c>
      <c r="B38" s="6">
        <f>市町村別職員数及び平均給料月額!B38*市町村別職員数及び平均給料月額!B80</f>
        <v>198240</v>
      </c>
      <c r="C38" s="6">
        <f>市町村別職員数及び平均給料月額!C38*市町村別職員数及び平均給料月額!C80</f>
        <v>179840</v>
      </c>
      <c r="D38" s="6">
        <f>市町村別職員数及び平均給料月額!D38*市町村別職員数及び平均給料月額!D80</f>
        <v>8715</v>
      </c>
      <c r="E38" s="6">
        <f>市町村別職員数及び平均給料月額!E38*市町村別職員数及び平均給料月額!E80</f>
        <v>0</v>
      </c>
      <c r="F38" s="6">
        <f>市町村別職員数及び平均給料月額!F38*市町村別職員数及び平均給料月額!F80</f>
        <v>0</v>
      </c>
      <c r="G38" s="6">
        <f>市町村別職員数及び平均給料月額!G38*市町村別職員数及び平均給料月額!G80</f>
        <v>0</v>
      </c>
      <c r="H38" s="6">
        <f>市町村別職員数及び平均給料月額!H38*市町村別職員数及び平均給料月額!H80</f>
        <v>9705</v>
      </c>
      <c r="I38" s="6">
        <f>市町村別職員数及び平均給料月額!I38*市町村別職員数及び平均給料月額!I80</f>
        <v>0</v>
      </c>
      <c r="J38" s="6">
        <f>市町村別職員数及び平均給料月額!J38*市町村別職員数及び平均給料月額!J80</f>
        <v>0</v>
      </c>
      <c r="K38" s="6">
        <f>市町村別職員数及び平均給料月額!K38*市町村別職員数及び平均給料月額!K80</f>
        <v>0</v>
      </c>
      <c r="L38" s="6">
        <f>市町村別職員数及び平均給料月額!L38*市町村別職員数及び平均給料月額!L80</f>
        <v>0</v>
      </c>
      <c r="M38" s="6">
        <f>市町村別職員数及び平均給料月額!M38*市町村別職員数及び平均給料月額!M80</f>
        <v>0</v>
      </c>
      <c r="N38" s="6">
        <f>市町村別職員数及び平均給料月額!N38*市町村別職員数及び平均給料月額!N80</f>
        <v>0</v>
      </c>
      <c r="O38" s="6">
        <f>市町村別職員数及び平均給料月額!O38*市町村別職員数及び平均給料月額!O80</f>
        <v>0</v>
      </c>
      <c r="P38" s="6">
        <f>市町村別職員数及び平均給料月額!P38*市町村別職員数及び平均給料月額!P80</f>
        <v>0</v>
      </c>
      <c r="Q38" s="6" t="e">
        <f>SUM(N38:P38)/市町村別職員数及び平均給料月額!Q38</f>
        <v>#DIV/0!</v>
      </c>
      <c r="R38" s="6">
        <f>市町村別職員数及び平均給料月額!R38*市町村別職員数及び平均給料月額!R80</f>
        <v>0</v>
      </c>
    </row>
    <row r="39" spans="1:18" s="5" customFormat="1" ht="24" customHeight="1" x14ac:dyDescent="0.15">
      <c r="A39" s="4" t="s">
        <v>44</v>
      </c>
      <c r="B39" s="6">
        <f>市町村別職員数及び平均給料月額!B39*市町村別職員数及び平均給料月額!B81</f>
        <v>203224</v>
      </c>
      <c r="C39" s="6">
        <f>市町村別職員数及び平均給料月額!C39*市町村別職員数及び平均給料月額!C81</f>
        <v>144213</v>
      </c>
      <c r="D39" s="6">
        <f>市町村別職員数及び平均給料月額!D39*市町村別職員数及び平均給料月額!D81</f>
        <v>9052</v>
      </c>
      <c r="E39" s="6">
        <f>市町村別職員数及び平均給料月額!E39*市町村別職員数及び平均給料月額!E81</f>
        <v>0</v>
      </c>
      <c r="F39" s="6">
        <f>市町村別職員数及び平均給料月額!F39*市町村別職員数及び平均給料月額!F81</f>
        <v>0</v>
      </c>
      <c r="G39" s="6">
        <f>市町村別職員数及び平均給料月額!G39*市町村別職員数及び平均給料月額!G81</f>
        <v>0</v>
      </c>
      <c r="H39" s="6">
        <f>市町村別職員数及び平均給料月額!H39*市町村別職員数及び平均給料月額!H81</f>
        <v>7944</v>
      </c>
      <c r="I39" s="6">
        <f>市町村別職員数及び平均給料月額!I39*市町村別職員数及び平均給料月額!I81</f>
        <v>30900</v>
      </c>
      <c r="J39" s="6">
        <f>市町村別職員数及び平均給料月額!J39*市町村別職員数及び平均給料月額!J81</f>
        <v>0</v>
      </c>
      <c r="K39" s="6">
        <f>市町村別職員数及び平均給料月額!K39*市町村別職員数及び平均給料月額!K81</f>
        <v>11132</v>
      </c>
      <c r="L39" s="6">
        <f>市町村別職員数及び平均給料月額!L39*市町村別職員数及び平均給料月額!L81</f>
        <v>0</v>
      </c>
      <c r="M39" s="6">
        <f>市町村別職員数及び平均給料月額!M39*市町村別職員数及び平均給料月額!M81</f>
        <v>0</v>
      </c>
      <c r="N39" s="6">
        <f>市町村別職員数及び平均給料月額!N39*市町村別職員数及び平均給料月額!N81</f>
        <v>0</v>
      </c>
      <c r="O39" s="6">
        <f>市町村別職員数及び平均給料月額!O39*市町村別職員数及び平均給料月額!O81</f>
        <v>0</v>
      </c>
      <c r="P39" s="6">
        <f>市町村別職員数及び平均給料月額!P39*市町村別職員数及び平均給料月額!P81</f>
        <v>0</v>
      </c>
      <c r="Q39" s="6" t="e">
        <f>SUM(N39:P39)/市町村別職員数及び平均給料月額!Q39</f>
        <v>#DIV/0!</v>
      </c>
      <c r="R39" s="6">
        <f>市町村別職員数及び平均給料月額!R39*市町村別職員数及び平均給料月額!R81</f>
        <v>0</v>
      </c>
    </row>
    <row r="40" spans="1:18" s="5" customFormat="1" ht="24" customHeight="1" x14ac:dyDescent="0.15">
      <c r="A40" s="4" t="s">
        <v>45</v>
      </c>
      <c r="B40" s="6">
        <f>市町村別職員数及び平均給料月額!B40*市町村別職員数及び平均給料月額!B82</f>
        <v>847622</v>
      </c>
      <c r="C40" s="6">
        <f>市町村別職員数及び平均給料月額!C40*市町村別職員数及び平均給料月額!C82</f>
        <v>458850</v>
      </c>
      <c r="D40" s="6">
        <f>市町村別職員数及び平均給料月額!D40*市町村別職員数及び平均給料月額!D82</f>
        <v>33780</v>
      </c>
      <c r="E40" s="6">
        <f>市町村別職員数及び平均給料月額!E40*市町村別職員数及び平均給料月額!E82</f>
        <v>0</v>
      </c>
      <c r="F40" s="6">
        <f>市町村別職員数及び平均給料月額!F40*市町村別職員数及び平均給料月額!F82</f>
        <v>22788</v>
      </c>
      <c r="G40" s="6">
        <f>市町村別職員数及び平均給料月額!G40*市町村別職員数及び平均給料月額!G82</f>
        <v>49827</v>
      </c>
      <c r="H40" s="6">
        <f>市町村別職員数及び平均給料月額!H40*市町村別職員数及び平均給料月額!H82</f>
        <v>146188</v>
      </c>
      <c r="I40" s="6">
        <f>市町村別職員数及び平均給料月額!I40*市町村別職員数及び平均給料月額!I82</f>
        <v>103018</v>
      </c>
      <c r="J40" s="6">
        <f>市町村別職員数及び平均給料月額!J40*市町村別職員数及び平均給料月額!J82</f>
        <v>0</v>
      </c>
      <c r="K40" s="6">
        <f>市町村別職員数及び平均給料月額!K40*市町村別職員数及び平均給料月額!K82</f>
        <v>18450</v>
      </c>
      <c r="L40" s="6">
        <f>市町村別職員数及び平均給料月額!L40*市町村別職員数及び平均給料月額!L82</f>
        <v>11560</v>
      </c>
      <c r="M40" s="6">
        <f>市町村別職員数及び平均給料月額!M40*市町村別職員数及び平均給料月額!M82</f>
        <v>0</v>
      </c>
      <c r="N40" s="6">
        <f>市町村別職員数及び平均給料月額!N40*市町村別職員数及び平均給料月額!N82</f>
        <v>0</v>
      </c>
      <c r="O40" s="6">
        <f>市町村別職員数及び平均給料月額!O40*市町村別職員数及び平均給料月額!O82</f>
        <v>0</v>
      </c>
      <c r="P40" s="6">
        <f>市町村別職員数及び平均給料月額!P40*市町村別職員数及び平均給料月額!P82</f>
        <v>3100</v>
      </c>
      <c r="Q40" s="6">
        <f>SUM(N40:P40)/市町村別職員数及び平均給料月額!Q40</f>
        <v>3100</v>
      </c>
      <c r="R40" s="6">
        <f>市町村別職員数及び平均給料月額!R40*市町村別職員数及び平均給料月額!R82</f>
        <v>0</v>
      </c>
    </row>
    <row r="41" spans="1:18" s="5" customFormat="1" ht="24" customHeight="1" thickBot="1" x14ac:dyDescent="0.2">
      <c r="A41" s="13" t="s">
        <v>46</v>
      </c>
      <c r="B41" s="9">
        <f>市町村別職員数及び平均給料月額!B41*市町村別職員数及び平均給料月額!B83</f>
        <v>411502</v>
      </c>
      <c r="C41" s="9">
        <f>市町村別職員数及び平均給料月額!C41*市町村別職員数及び平均給料月額!C83</f>
        <v>311987</v>
      </c>
      <c r="D41" s="9">
        <f>市町村別職員数及び平均給料月額!D41*市町村別職員数及び平均給料月額!D83</f>
        <v>25208</v>
      </c>
      <c r="E41" s="9">
        <f>市町村別職員数及び平均給料月額!E41*市町村別職員数及び平均給料月額!E83</f>
        <v>0</v>
      </c>
      <c r="F41" s="9">
        <f>市町村別職員数及び平均給料月額!F41*市町村別職員数及び平均給料月額!F83</f>
        <v>0</v>
      </c>
      <c r="G41" s="9">
        <f>市町村別職員数及び平均給料月額!G41*市町村別職員数及び平均給料月額!G83</f>
        <v>2419</v>
      </c>
      <c r="H41" s="9">
        <f>市町村別職員数及び平均給料月額!H41*市町村別職員数及び平均給料月額!H83</f>
        <v>18576</v>
      </c>
      <c r="I41" s="9">
        <f>市町村別職員数及び平均給料月額!I41*市町村別職員数及び平均給料月額!I83</f>
        <v>33876</v>
      </c>
      <c r="J41" s="9">
        <f>市町村別職員数及び平均給料月額!J41*市町村別職員数及び平均給料月額!J83</f>
        <v>0</v>
      </c>
      <c r="K41" s="9">
        <f>市町村別職員数及び平均給料月額!K41*市町村別職員数及び平均給料月額!K83</f>
        <v>15430</v>
      </c>
      <c r="L41" s="9">
        <f>市町村別職員数及び平均給料月額!L41*市町村別職員数及び平均給料月額!L83</f>
        <v>0</v>
      </c>
      <c r="M41" s="9">
        <f>市町村別職員数及び平均給料月額!M41*市町村別職員数及び平均給料月額!M83</f>
        <v>0</v>
      </c>
      <c r="N41" s="9">
        <f>市町村別職員数及び平均給料月額!N41*市町村別職員数及び平均給料月額!N83</f>
        <v>0</v>
      </c>
      <c r="O41" s="9">
        <f>市町村別職員数及び平均給料月額!O41*市町村別職員数及び平均給料月額!O83</f>
        <v>0</v>
      </c>
      <c r="P41" s="9">
        <f>市町村別職員数及び平均給料月額!P41*市町村別職員数及び平均給料月額!P83</f>
        <v>4020</v>
      </c>
      <c r="Q41" s="9">
        <f>SUM(N41:P41)/市町村別職員数及び平均給料月額!Q41</f>
        <v>4020</v>
      </c>
      <c r="R41" s="9">
        <f>市町村別職員数及び平均給料月額!R41*市町村別職員数及び平均給料月額!R83</f>
        <v>0</v>
      </c>
    </row>
    <row r="42" spans="1:18" s="5" customFormat="1" ht="24" customHeight="1" thickBot="1" x14ac:dyDescent="0.2">
      <c r="A42" s="14" t="s">
        <v>54</v>
      </c>
      <c r="B42" s="15">
        <f>SUM(B23:B41)/市町村別職員数及び平均給料月額!B42</f>
        <v>2968.7414462081128</v>
      </c>
      <c r="C42" s="15">
        <f>SUM(C23:C41)/市町村別職員数及び平均給料月額!C42</f>
        <v>2979.7859778597785</v>
      </c>
      <c r="D42" s="15">
        <f>SUM(D23:D41)/市町村別職員数及び平均給料月額!D42</f>
        <v>2788.5374149659865</v>
      </c>
      <c r="E42" s="15" t="e">
        <f>SUM(E23:E41)/市町村別職員数及び平均給料月額!E42</f>
        <v>#DIV/0!</v>
      </c>
      <c r="F42" s="15">
        <f>SUM(F23:F41)/市町村別職員数及び平均給料月額!F42</f>
        <v>5402.7222222222226</v>
      </c>
      <c r="G42" s="15">
        <f>SUM(G23:G41)/市町村別職員数及び平均給料月額!G42</f>
        <v>2871.5</v>
      </c>
      <c r="H42" s="15">
        <f>SUM(H23:H41)/市町村別職員数及び平均給料月額!H42</f>
        <v>3056.3622047244094</v>
      </c>
      <c r="I42" s="15">
        <f>SUM(I23:I41)/市町村別職員数及び平均給料月額!I42</f>
        <v>2696.0396475770926</v>
      </c>
      <c r="J42" s="15" t="e">
        <f>SUM(J23:J41)/市町村別職員数及び平均給料月額!J42</f>
        <v>#DIV/0!</v>
      </c>
      <c r="K42" s="15">
        <f>SUM(K23:K41)/市町村別職員数及び平均給料月額!K42</f>
        <v>2972.840909090909</v>
      </c>
      <c r="L42" s="15">
        <f>SUM(L23:L41)/市町村別職員数及び平均給料月額!L42</f>
        <v>3010.9223300970875</v>
      </c>
      <c r="M42" s="15" t="e">
        <f>SUM(M23:M41)/市町村別職員数及び平均給料月額!M42</f>
        <v>#DIV/0!</v>
      </c>
      <c r="N42" s="15" t="e">
        <f>SUM(N23:N41)/市町村別職員数及び平均給料月額!N42</f>
        <v>#DIV/0!</v>
      </c>
      <c r="O42" s="15">
        <f>SUM(O23:O41)/市町村別職員数及び平均給料月額!O42</f>
        <v>2947.8571428571427</v>
      </c>
      <c r="P42" s="15">
        <f>SUM(P23:P41)/市町村別職員数及び平均給料月額!P42</f>
        <v>3441</v>
      </c>
      <c r="Q42" s="15">
        <f>SUM(N23:P41)/市町村別職員数及び平均給料月額!Q42</f>
        <v>3083.8965517241381</v>
      </c>
      <c r="R42" s="16"/>
    </row>
    <row r="43" spans="1:18" s="5" customFormat="1" ht="24" customHeight="1" thickBot="1" x14ac:dyDescent="0.2">
      <c r="A43" s="14" t="s">
        <v>55</v>
      </c>
      <c r="B43" s="15">
        <f>(SUM(B8:B21)+SUM(B23:B41))/(市町村別職員数及び平均給料月額!B22+市町村別職員数及び平均給料月額!B42)</f>
        <v>3075.84995507637</v>
      </c>
      <c r="C43" s="15">
        <f>(SUM(C8:C21)+SUM(C23:C41))/(市町村別職員数及び平均給料月額!C22+市町村別職員数及び平均給料月額!C42)</f>
        <v>3099.0664035923255</v>
      </c>
      <c r="D43" s="15">
        <f>(SUM(D8:D21)+SUM(D23:D41))/(市町村別職員数及び平均給料月額!D22+市町村別職員数及び平均給料月額!D42)</f>
        <v>2806.9923195084484</v>
      </c>
      <c r="E43" s="15">
        <f>(SUM(E8:E21)+SUM(E23:E41))/(市町村別職員数及び平均給料月額!E22+市町村別職員数及び平均給料月額!E42)</f>
        <v>2649</v>
      </c>
      <c r="F43" s="15">
        <f>(SUM(F8:F21)+SUM(F23:F41))/(市町村別職員数及び平均給料月額!F22+市町村別職員数及び平均給料月額!F42)</f>
        <v>5342.411764705882</v>
      </c>
      <c r="G43" s="15">
        <f>(SUM(G8:G21)+SUM(G23:G41))/(市町村別職員数及び平均給料月額!G22+市町村別職員数及び平均給料月額!G42)</f>
        <v>2952.8877005347595</v>
      </c>
      <c r="H43" s="15">
        <f>(SUM(H8:H21)+SUM(H23:H41))/(市町村別職員数及び平均給料月額!H22+市町村別職員数及び平均給料月額!H42)</f>
        <v>3020.1624203821657</v>
      </c>
      <c r="I43" s="15">
        <f>(SUM(I8:I21)+SUM(I23:I41))/(市町村別職員数及び平均給料月額!I22+市町村別職員数及び平均給料月額!I42)</f>
        <v>2843.0462633451957</v>
      </c>
      <c r="J43" s="15">
        <f>(SUM(J8:J21)+SUM(J23:J41))/(市町村別職員数及び平均給料月額!J22+市町村別職員数及び平均給料月額!J42)</f>
        <v>3041.4092920353983</v>
      </c>
      <c r="K43" s="15">
        <f>(SUM(K8:K21)+SUM(K23:K41))/(市町村別職員数及び平均給料月額!K22+市町村別職員数及び平均給料月額!K42)</f>
        <v>3192.4793315743182</v>
      </c>
      <c r="L43" s="15">
        <f>(SUM(L8:L21)+SUM(L23:L41))/(市町村別職員数及び平均給料月額!L22+市町村別職員数及び平均給料月額!L42)</f>
        <v>3260.5</v>
      </c>
      <c r="M43" s="15">
        <f>(SUM(M8:M21)+SUM(M23:M41))/(市町村別職員数及び平均給料月額!M22+市町村別職員数及び平均給料月額!M42)</f>
        <v>3858.25</v>
      </c>
      <c r="N43" s="15">
        <f>(SUM(N8:N21)+SUM(N23:N41))/(市町村別職員数及び平均給料月額!N22+市町村別職員数及び平均給料月額!N42)</f>
        <v>4011</v>
      </c>
      <c r="O43" s="15">
        <f>(SUM(O8:O21)+SUM(O23:O41))/(市町村別職員数及び平均給料月額!O22+市町村別職員数及び平均給料月額!O42)</f>
        <v>2911.5864661654136</v>
      </c>
      <c r="P43" s="15">
        <f>(SUM(P8:P21)+SUM(P23:P41))/(市町村別職員数及び平均給料月額!P22+市町村別職員数及び平均給料月額!P42)</f>
        <v>3764.875</v>
      </c>
      <c r="Q43" s="15">
        <f>(SUM(N8:P21)+SUM(N23:P41))/(市町村別職員数及び平均給料月額!Q22+市町村別職員数及び平均給料月額!Q42)</f>
        <v>3313.7239819004526</v>
      </c>
      <c r="R43" s="16"/>
    </row>
  </sheetData>
  <mergeCells count="18">
    <mergeCell ref="Q3:Q7"/>
    <mergeCell ref="R3:R7"/>
    <mergeCell ref="H3:H7"/>
    <mergeCell ref="I3:I7"/>
    <mergeCell ref="J3:J7"/>
    <mergeCell ref="K3:K7"/>
    <mergeCell ref="N3:N7"/>
    <mergeCell ref="O3:O7"/>
    <mergeCell ref="P3:P7"/>
    <mergeCell ref="M3:M7"/>
    <mergeCell ref="L3:L7"/>
    <mergeCell ref="G3:G7"/>
    <mergeCell ref="A3:A7"/>
    <mergeCell ref="B3:B7"/>
    <mergeCell ref="C3:C7"/>
    <mergeCell ref="D3:D7"/>
    <mergeCell ref="F3:F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市町村別職員数及び平均給料月額</vt:lpstr>
      <vt:lpstr>平均給料計算シート</vt:lpstr>
      <vt:lpstr>市町村別職員数及び平均給料月額!Print_Area</vt:lpstr>
      <vt:lpstr>平均給料計算シート!Print_Area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小野寺祥史</cp:lastModifiedBy>
  <cp:lastPrinted>2023-03-30T09:03:01Z</cp:lastPrinted>
  <dcterms:created xsi:type="dcterms:W3CDTF">2003-01-31T01:16:22Z</dcterms:created>
  <dcterms:modified xsi:type="dcterms:W3CDTF">2023-03-31T04:38:44Z</dcterms:modified>
</cp:coreProperties>
</file>