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Z:\2 振興協会\109 宝くじ販売促進\05 宝くじネット販売\R5\20230324 インターネット販売広報掲載申請\送付セット\"/>
    </mc:Choice>
  </mc:AlternateContent>
  <bookViews>
    <workbookView xWindow="9420" yWindow="1755" windowWidth="16455" windowHeight="13440"/>
  </bookViews>
  <sheets>
    <sheet name="別紙1（○○市）" sheetId="8" r:id="rId1"/>
  </sheets>
  <definedNames>
    <definedName name="_xlnm.Print_Area" localSheetId="0">'別紙1（○○市）'!$A$1:$L$49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8" l="1"/>
  <c r="G18" i="8" s="1"/>
  <c r="C32" i="8"/>
  <c r="K24" i="8"/>
  <c r="C19" i="8"/>
  <c r="G31" i="8" l="1"/>
  <c r="I31" i="8" s="1"/>
  <c r="C33" i="8" s="1"/>
  <c r="G19" i="8"/>
  <c r="I19" i="8" s="1"/>
  <c r="I18" i="8"/>
  <c r="C20" i="8" l="1"/>
  <c r="C35" i="8" s="1"/>
</calcChain>
</file>

<file path=xl/sharedStrings.xml><?xml version="1.0" encoding="utf-8"?>
<sst xmlns="http://schemas.openxmlformats.org/spreadsheetml/2006/main" count="105" uniqueCount="71">
  <si>
    <t>掲載期間</t>
    <rPh sb="0" eb="4">
      <t>ケイサイキカン</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</si>
  <si>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</si>
  <si>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</si>
  <si>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</si>
  <si>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</si>
  <si>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</si>
  <si>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</si>
  <si>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</si>
  <si>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上限金額</t>
    <rPh sb="0" eb="2">
      <t>ジョウゲン</t>
    </rPh>
    <rPh sb="2" eb="4">
      <t>キンガク</t>
    </rPh>
    <phoneticPr fontId="1"/>
  </si>
  <si>
    <t>人口</t>
    <rPh sb="0" eb="2">
      <t>ジンコウ</t>
    </rPh>
    <phoneticPr fontId="1"/>
  </si>
  <si>
    <t>人</t>
    <rPh sb="0" eb="1">
      <t>ニン</t>
    </rPh>
    <phoneticPr fontId="1"/>
  </si>
  <si>
    <t>ヶ月</t>
    <rPh sb="1" eb="2">
      <t>ゲツ</t>
    </rPh>
    <phoneticPr fontId="1"/>
  </si>
  <si>
    <t>円</t>
    <rPh sb="0" eb="1">
      <t>エン</t>
    </rPh>
    <phoneticPr fontId="1"/>
  </si>
  <si>
    <t>×</t>
    <phoneticPr fontId="1"/>
  </si>
  <si>
    <t>＝</t>
    <phoneticPr fontId="1"/>
  </si>
  <si>
    <t>あり</t>
    <phoneticPr fontId="1"/>
  </si>
  <si>
    <t>なし</t>
    <phoneticPr fontId="1"/>
  </si>
  <si>
    <t>補助金申請額</t>
    <rPh sb="0" eb="3">
      <t>ホジョキン</t>
    </rPh>
    <rPh sb="3" eb="5">
      <t>シンセイ</t>
    </rPh>
    <rPh sb="5" eb="6">
      <t>ガク</t>
    </rPh>
    <phoneticPr fontId="1"/>
  </si>
  <si>
    <t>バナー</t>
    <phoneticPr fontId="1"/>
  </si>
  <si>
    <t>広報誌名</t>
    <rPh sb="0" eb="3">
      <t>コウホウシ</t>
    </rPh>
    <rPh sb="3" eb="4">
      <t>メイ</t>
    </rPh>
    <phoneticPr fontId="1"/>
  </si>
  <si>
    <t>回</t>
    <rPh sb="0" eb="1">
      <t>カイ</t>
    </rPh>
    <phoneticPr fontId="1"/>
  </si>
  <si>
    <t>~5</t>
    <phoneticPr fontId="1"/>
  </si>
  <si>
    <t>5~10</t>
    <phoneticPr fontId="1"/>
  </si>
  <si>
    <t>10~20</t>
    <phoneticPr fontId="1"/>
  </si>
  <si>
    <t>20~30</t>
    <phoneticPr fontId="1"/>
  </si>
  <si>
    <t>30~</t>
    <phoneticPr fontId="1"/>
  </si>
  <si>
    <t>広報誌</t>
    <rPh sb="0" eb="3">
      <t>コウホウシ</t>
    </rPh>
    <phoneticPr fontId="1"/>
  </si>
  <si>
    <t>合計補助金申請額</t>
    <rPh sb="0" eb="2">
      <t>ゴウケイ</t>
    </rPh>
    <rPh sb="2" eb="5">
      <t>ホジョキン</t>
    </rPh>
    <rPh sb="5" eb="7">
      <t>シンセイ</t>
    </rPh>
    <rPh sb="7" eb="8">
      <t>ガク</t>
    </rPh>
    <phoneticPr fontId="1"/>
  </si>
  <si>
    <t>部署名</t>
    <rPh sb="0" eb="3">
      <t>ブショメイ</t>
    </rPh>
    <phoneticPr fontId="1"/>
  </si>
  <si>
    <t>担当者名</t>
    <rPh sb="0" eb="3">
      <t>タントウシャ</t>
    </rPh>
    <rPh sb="3" eb="4">
      <t>メイ</t>
    </rPh>
    <phoneticPr fontId="1"/>
  </si>
  <si>
    <t>住所</t>
    <rPh sb="0" eb="2">
      <t>ジュウショ</t>
    </rPh>
    <phoneticPr fontId="1"/>
  </si>
  <si>
    <t>電話番号</t>
    <rPh sb="0" eb="2">
      <t>デンワ</t>
    </rPh>
    <rPh sb="2" eb="4">
      <t>バンゴウ</t>
    </rPh>
    <phoneticPr fontId="1"/>
  </si>
  <si>
    <t>e-mail</t>
    <phoneticPr fontId="1"/>
  </si>
  <si>
    <t>連絡先</t>
    <rPh sb="0" eb="3">
      <t>レンラクサキ</t>
    </rPh>
    <phoneticPr fontId="1"/>
  </si>
  <si>
    <t>令和　　年　　月　　日</t>
    <rPh sb="0" eb="2">
      <t>レイワ</t>
    </rPh>
    <rPh sb="4" eb="5">
      <t>ネン</t>
    </rPh>
    <rPh sb="7" eb="8">
      <t>ツキ</t>
    </rPh>
    <rPh sb="10" eb="11">
      <t>ニチ</t>
    </rPh>
    <phoneticPr fontId="1"/>
  </si>
  <si>
    <t>広　告　掲　載　回　答　書</t>
    <rPh sb="0" eb="1">
      <t>ヒロシ</t>
    </rPh>
    <rPh sb="2" eb="3">
      <t>コク</t>
    </rPh>
    <rPh sb="4" eb="5">
      <t>ケイ</t>
    </rPh>
    <rPh sb="6" eb="7">
      <t>サイ</t>
    </rPh>
    <rPh sb="8" eb="9">
      <t>カイ</t>
    </rPh>
    <rPh sb="10" eb="11">
      <t>コタエ</t>
    </rPh>
    <rPh sb="12" eb="13">
      <t>ショ</t>
    </rPh>
    <phoneticPr fontId="1"/>
  </si>
  <si>
    <t>都道府県名</t>
    <rPh sb="0" eb="4">
      <t>トドウフケン</t>
    </rPh>
    <rPh sb="4" eb="5">
      <t>メイ</t>
    </rPh>
    <phoneticPr fontId="1"/>
  </si>
  <si>
    <t>H</t>
    <phoneticPr fontId="1"/>
  </si>
  <si>
    <t>mm</t>
    <phoneticPr fontId="1"/>
  </si>
  <si>
    <t>W</t>
    <phoneticPr fontId="1"/>
  </si>
  <si>
    <t>ｍｍ</t>
    <phoneticPr fontId="1"/>
  </si>
  <si>
    <t>広報誌１</t>
    <rPh sb="0" eb="3">
      <t>コウホウシ</t>
    </rPh>
    <phoneticPr fontId="1"/>
  </si>
  <si>
    <t>広報誌２</t>
    <rPh sb="0" eb="3">
      <t>コウホウシ</t>
    </rPh>
    <phoneticPr fontId="1"/>
  </si>
  <si>
    <t>広報誌３</t>
    <rPh sb="0" eb="3">
      <t>コウホウシ</t>
    </rPh>
    <phoneticPr fontId="1"/>
  </si>
  <si>
    <t>計</t>
    <rPh sb="0" eb="1">
      <t>ケイ</t>
    </rPh>
    <phoneticPr fontId="1"/>
  </si>
  <si>
    <t>掲載希望媒体</t>
    <rPh sb="0" eb="6">
      <t>ケイサイキボウバイタイ</t>
    </rPh>
    <phoneticPr fontId="1"/>
  </si>
  <si>
    <t>※ありの場合は規定の添付が必須</t>
    <phoneticPr fontId="1"/>
  </si>
  <si>
    <t>(単価)</t>
    <rPh sb="1" eb="3">
      <t>タンカ</t>
    </rPh>
    <phoneticPr fontId="1"/>
  </si>
  <si>
    <t>(発行日：○/○)</t>
    <rPh sb="1" eb="3">
      <t>ハッコウ</t>
    </rPh>
    <rPh sb="3" eb="4">
      <t>ビ</t>
    </rPh>
    <phoneticPr fontId="1"/>
  </si>
  <si>
    <r>
      <t>算定した広告料</t>
    </r>
    <r>
      <rPr>
        <sz val="9"/>
        <color theme="1"/>
        <rFont val="游ゴシック"/>
        <family val="3"/>
        <charset val="128"/>
        <scheme val="minor"/>
      </rPr>
      <t>※３</t>
    </r>
    <rPh sb="0" eb="2">
      <t>サンテイ</t>
    </rPh>
    <rPh sb="4" eb="7">
      <t>コウコクリョウ</t>
    </rPh>
    <phoneticPr fontId="1"/>
  </si>
  <si>
    <r>
      <t>広告料の規定</t>
    </r>
    <r>
      <rPr>
        <sz val="9"/>
        <color theme="1"/>
        <rFont val="游ゴシック"/>
        <family val="3"/>
        <charset val="128"/>
        <scheme val="minor"/>
      </rPr>
      <t>※２</t>
    </r>
    <rPh sb="0" eb="2">
      <t>コウコク</t>
    </rPh>
    <rPh sb="2" eb="3">
      <t>リョウ</t>
    </rPh>
    <rPh sb="4" eb="6">
      <t>キテイ</t>
    </rPh>
    <phoneticPr fontId="1"/>
  </si>
  <si>
    <r>
      <t xml:space="preserve"> 人　口</t>
    </r>
    <r>
      <rPr>
        <sz val="9"/>
        <color theme="1"/>
        <rFont val="游ゴシック"/>
        <family val="3"/>
        <charset val="128"/>
        <scheme val="minor"/>
      </rPr>
      <t>※１</t>
    </r>
    <rPh sb="1" eb="2">
      <t>ヒト</t>
    </rPh>
    <rPh sb="3" eb="4">
      <t>クチ</t>
    </rPh>
    <phoneticPr fontId="1"/>
  </si>
  <si>
    <t>※１.</t>
    <phoneticPr fontId="1"/>
  </si>
  <si>
    <t>人口は、回答時の住民基本台帳に基づく人口をご記入ください。</t>
    <phoneticPr fontId="1"/>
  </si>
  <si>
    <t>３.</t>
    <phoneticPr fontId="1"/>
  </si>
  <si>
    <t>４.</t>
    <phoneticPr fontId="1"/>
  </si>
  <si>
    <t>掲載できる広告のサイズについては、実際に掲載できる広告枠の寸法をご記入ください。</t>
    <phoneticPr fontId="1"/>
  </si>
  <si>
    <t>５.</t>
    <phoneticPr fontId="1"/>
  </si>
  <si>
    <t>用いる広告データの種類については、３種類いずれかのチェックボックスにチェックしてください。</t>
    <phoneticPr fontId="1"/>
  </si>
  <si>
    <t>令和６年１月号であっても、令和５年１２月３１日までに発行される広報誌は補助対象となります。</t>
    <rPh sb="35" eb="37">
      <t>ホジョ</t>
    </rPh>
    <rPh sb="37" eb="39">
      <t>タイショウ</t>
    </rPh>
    <phoneticPr fontId="1"/>
  </si>
  <si>
    <t>２.</t>
    <phoneticPr fontId="1"/>
  </si>
  <si>
    <t>６.</t>
    <phoneticPr fontId="1"/>
  </si>
  <si>
    <t>市 町 村 名</t>
    <rPh sb="2" eb="3">
      <t>マチ</t>
    </rPh>
    <rPh sb="4" eb="5">
      <t>ムラ</t>
    </rPh>
    <rPh sb="6" eb="7">
      <t>メイ</t>
    </rPh>
    <phoneticPr fontId="1"/>
  </si>
  <si>
    <t>７.</t>
    <phoneticPr fontId="1"/>
  </si>
  <si>
    <t>広報誌の掲載号について、発行される「月」のチェックボックスにチェックし、下欄に発行月日をご記入ください。
なお、広報誌が週刊等の短い頻度で発行され、同月に２回以上掲載できる場合は、他の「月」のチェックボックスにチェックし、下欄に発行月日をご記入ください。</t>
    <rPh sb="0" eb="3">
      <t>コウホウシ</t>
    </rPh>
    <rPh sb="4" eb="6">
      <t>ケイサイ</t>
    </rPh>
    <rPh sb="6" eb="7">
      <t>ゴウ</t>
    </rPh>
    <rPh sb="12" eb="14">
      <t>ハッコウ</t>
    </rPh>
    <rPh sb="18" eb="19">
      <t>ツキ</t>
    </rPh>
    <rPh sb="36" eb="38">
      <t>カラン</t>
    </rPh>
    <rPh sb="39" eb="41">
      <t>ハッコウ</t>
    </rPh>
    <rPh sb="41" eb="43">
      <t>ツキビ</t>
    </rPh>
    <rPh sb="45" eb="47">
      <t>キニュウ</t>
    </rPh>
    <rPh sb="56" eb="59">
      <t>コウホウシ</t>
    </rPh>
    <rPh sb="60" eb="62">
      <t>シュウカン</t>
    </rPh>
    <rPh sb="62" eb="63">
      <t>トウ</t>
    </rPh>
    <rPh sb="64" eb="65">
      <t>ミジカ</t>
    </rPh>
    <rPh sb="66" eb="68">
      <t>ヒンド</t>
    </rPh>
    <rPh sb="69" eb="71">
      <t>ハッコウ</t>
    </rPh>
    <rPh sb="74" eb="76">
      <t>ドウゲツ</t>
    </rPh>
    <rPh sb="78" eb="79">
      <t>カイ</t>
    </rPh>
    <rPh sb="79" eb="81">
      <t>イジョウ</t>
    </rPh>
    <rPh sb="81" eb="83">
      <t>ケイサイ</t>
    </rPh>
    <rPh sb="86" eb="88">
      <t>バアイ</t>
    </rPh>
    <rPh sb="90" eb="91">
      <t>ホカ</t>
    </rPh>
    <rPh sb="93" eb="94">
      <t>ツキ</t>
    </rPh>
    <rPh sb="111" eb="113">
      <t>カラン</t>
    </rPh>
    <rPh sb="114" eb="116">
      <t>ハッコウ</t>
    </rPh>
    <phoneticPr fontId="1"/>
  </si>
  <si>
    <r>
      <t>掲載号</t>
    </r>
    <r>
      <rPr>
        <sz val="9"/>
        <color theme="1"/>
        <rFont val="游ゴシック"/>
        <family val="3"/>
        <charset val="128"/>
        <scheme val="minor"/>
      </rPr>
      <t>※４</t>
    </r>
    <rPh sb="0" eb="2">
      <t>ケイサイ</t>
    </rPh>
    <rPh sb="2" eb="3">
      <t>ゴウ</t>
    </rPh>
    <phoneticPr fontId="1"/>
  </si>
  <si>
    <r>
      <t>掲載できる広告のサイズ</t>
    </r>
    <r>
      <rPr>
        <sz val="9"/>
        <color theme="1"/>
        <rFont val="游ゴシック"/>
        <family val="3"/>
        <charset val="128"/>
        <scheme val="minor"/>
      </rPr>
      <t>※６</t>
    </r>
    <rPh sb="0" eb="2">
      <t>ケイサイ</t>
    </rPh>
    <rPh sb="5" eb="7">
      <t>コウコク</t>
    </rPh>
    <phoneticPr fontId="1"/>
  </si>
  <si>
    <r>
      <t>広告データ</t>
    </r>
    <r>
      <rPr>
        <sz val="9"/>
        <color theme="1"/>
        <rFont val="游ゴシック"/>
        <family val="3"/>
        <charset val="128"/>
        <scheme val="minor"/>
      </rPr>
      <t>※７</t>
    </r>
    <rPh sb="0" eb="2">
      <t>コウコク</t>
    </rPh>
    <phoneticPr fontId="1"/>
  </si>
  <si>
    <r>
      <t>1月</t>
    </r>
    <r>
      <rPr>
        <sz val="9"/>
        <color theme="1"/>
        <rFont val="游ゴシック"/>
        <family val="3"/>
        <charset val="128"/>
        <scheme val="minor"/>
      </rPr>
      <t>※5</t>
    </r>
    <rPh sb="1" eb="2">
      <t>ツキ</t>
    </rPh>
    <phoneticPr fontId="1"/>
  </si>
  <si>
    <t>算定した実際の広告料の欄には、広告料の規定がある場合、その規定に定められている単価をご記入ください。
また、広告料の規定がない場合は、単価欄に募集要領の４（補助金の額）に規定されている上限額の範囲内になるよう任意の金額を記入することとし、無償で取り組んでいただける場合は、「０」をご記入ください。</t>
    <rPh sb="29" eb="31">
      <t>キテイ</t>
    </rPh>
    <rPh sb="32" eb="33">
      <t>サダ</t>
    </rPh>
    <rPh sb="39" eb="41">
      <t>タンカ</t>
    </rPh>
    <rPh sb="43" eb="45">
      <t>キニュウ</t>
    </rPh>
    <rPh sb="54" eb="56">
      <t>コウコク</t>
    </rPh>
    <rPh sb="56" eb="57">
      <t>リョウ</t>
    </rPh>
    <rPh sb="58" eb="60">
      <t>キテイ</t>
    </rPh>
    <rPh sb="63" eb="65">
      <t>バアイ</t>
    </rPh>
    <rPh sb="67" eb="69">
      <t>タンカ</t>
    </rPh>
    <rPh sb="69" eb="70">
      <t>ラン</t>
    </rPh>
    <rPh sb="71" eb="75">
      <t>ボシュウヨウリョウ</t>
    </rPh>
    <rPh sb="78" eb="81">
      <t>ホジョキン</t>
    </rPh>
    <rPh sb="82" eb="83">
      <t>ガク</t>
    </rPh>
    <rPh sb="85" eb="87">
      <t>キテイ</t>
    </rPh>
    <rPh sb="92" eb="95">
      <t>ジョウゲンガク</t>
    </rPh>
    <rPh sb="96" eb="99">
      <t>ハンイナイ</t>
    </rPh>
    <rPh sb="104" eb="106">
      <t>ニンイ</t>
    </rPh>
    <rPh sb="107" eb="109">
      <t>キンガク</t>
    </rPh>
    <rPh sb="110" eb="112">
      <t>キニュウ</t>
    </rPh>
    <rPh sb="119" eb="121">
      <t>ムショウ</t>
    </rPh>
    <rPh sb="122" eb="123">
      <t>ト</t>
    </rPh>
    <rPh sb="124" eb="125">
      <t>ク</t>
    </rPh>
    <rPh sb="132" eb="134">
      <t>バアイ</t>
    </rPh>
    <rPh sb="141" eb="143">
      <t>キニュウ</t>
    </rPh>
    <phoneticPr fontId="1"/>
  </si>
  <si>
    <r>
      <t>広告料の規定について、「あり」または「なし」のいずれかのチェックボックスにチェックしてください。
また、</t>
    </r>
    <r>
      <rPr>
        <u/>
        <sz val="10"/>
        <color theme="1"/>
        <rFont val="游ゴシック"/>
        <family val="3"/>
        <charset val="128"/>
        <scheme val="minor"/>
      </rPr>
      <t>広告料の規定がある場合は、該当箇所にマーカー等を引いた規定を、本回答書に必ず添付してください。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</si>
</sst>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u/>
      <sz val="10"/>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top style="thin">
        <color auto="1"/>
      </top>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s>
  <cellStyleXfs count="1">
    <xf numFmtId="0" fontId="0" fillId="0" borderId="0">
      <alignment vertical="center"/>
    </xf>
  </cellStyleXfs>
  <cellXfs count="85">
    <xf numFmtId="0" fontId="0" fillId="0" borderId="0" xfId="0">
      <alignment vertical="center"/>
    </xf>
    <xf numFmtId="0" fontId="0" fillId="0" borderId="0" xfId="0" applyAlignment="1">
      <alignment horizontal="left" vertical="center"/>
    </xf>
    <xf numFmtId="0" fontId="0" fillId="0" borderId="0" xfId="0" applyAlignment="1">
      <alignment horizontal="right" vertical="center"/>
    </xf>
    <xf numFmtId="3" fontId="0" fillId="0" borderId="0" xfId="0" applyNumberForma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 xfId="0" applyBorder="1" applyAlignment="1">
      <alignment horizontal="left" vertical="center"/>
    </xf>
    <xf numFmtId="0" fontId="0" fillId="0" borderId="1" xfId="0" applyBorder="1">
      <alignment vertical="center"/>
    </xf>
    <xf numFmtId="0" fontId="0" fillId="0" borderId="11" xfId="0" applyBorder="1" applyAlignment="1">
      <alignment horizontal="center" vertical="center"/>
    </xf>
    <xf numFmtId="3" fontId="0" fillId="0" borderId="11" xfId="0" applyNumberFormat="1" applyBorder="1" applyAlignment="1">
      <alignment horizontal="right" vertical="center"/>
    </xf>
    <xf numFmtId="0" fontId="0" fillId="0" borderId="12" xfId="0" applyBorder="1">
      <alignment vertical="center"/>
    </xf>
    <xf numFmtId="0" fontId="0" fillId="0" borderId="11" xfId="0" applyBorder="1">
      <alignmen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 borderId="12" xfId="0" applyFill="1" applyBorder="1">
      <alignment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1" xfId="0" applyBorder="1" applyAlignment="1">
      <alignment horizontal="left" vertical="center"/>
    </xf>
    <xf numFmtId="0" fontId="0" fillId="0" borderId="0" xfId="0" applyAlignment="1">
      <alignment horizontal="center" vertical="center" textRotation="255"/>
    </xf>
    <xf numFmtId="176" fontId="0" fillId="0" borderId="0" xfId="0" applyNumberFormat="1" applyAlignment="1">
      <alignment horizontal="right" vertical="center"/>
    </xf>
    <xf numFmtId="176" fontId="0" fillId="0" borderId="0" xfId="0" applyNumberFormat="1" applyAlignment="1">
      <alignment horizontal="center" vertical="center"/>
    </xf>
    <xf numFmtId="176" fontId="0" fillId="0" borderId="0" xfId="0" applyNumberFormat="1" applyAlignment="1">
      <alignment horizontal="center" vertical="center" shrinkToFit="1"/>
    </xf>
    <xf numFmtId="0" fontId="0" fillId="0" borderId="15" xfId="0" applyBorder="1">
      <alignment vertical="center"/>
    </xf>
    <xf numFmtId="0" fontId="0" fillId="0" borderId="16" xfId="0" applyBorder="1">
      <alignment vertical="center"/>
    </xf>
    <xf numFmtId="0" fontId="0" fillId="0" borderId="2" xfId="0" applyBorder="1" applyAlignment="1">
      <alignment horizontal="center" vertical="center" shrinkToFit="1"/>
    </xf>
    <xf numFmtId="0" fontId="0" fillId="2" borderId="11" xfId="0" applyFill="1" applyBorder="1" applyProtection="1">
      <alignment vertical="center"/>
      <protection locked="0"/>
    </xf>
    <xf numFmtId="0" fontId="0" fillId="2" borderId="5" xfId="0"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0" borderId="0" xfId="0" applyAlignment="1" applyProtection="1">
      <alignment horizontal="center" vertical="center" shrinkToFit="1"/>
      <protection locked="0"/>
    </xf>
    <xf numFmtId="0" fontId="0" fillId="0" borderId="5" xfId="0" applyBorder="1" applyProtection="1">
      <alignment vertical="center"/>
      <protection locked="0"/>
    </xf>
    <xf numFmtId="0" fontId="3" fillId="0" borderId="2" xfId="0" applyFont="1" applyBorder="1">
      <alignment vertical="center"/>
    </xf>
    <xf numFmtId="3" fontId="0" fillId="0" borderId="11" xfId="0" applyNumberFormat="1" applyBorder="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15" xfId="0"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3" fontId="0" fillId="0" borderId="10" xfId="0" applyNumberFormat="1" applyBorder="1" applyAlignment="1">
      <alignment horizontal="center" vertical="center"/>
    </xf>
    <xf numFmtId="3" fontId="0" fillId="0" borderId="11" xfId="0" applyNumberFormat="1" applyBorder="1" applyAlignment="1">
      <alignment horizontal="center" vertical="center"/>
    </xf>
    <xf numFmtId="49" fontId="0" fillId="0" borderId="0" xfId="0" applyNumberFormat="1">
      <alignment vertical="center"/>
    </xf>
    <xf numFmtId="49" fontId="0" fillId="0" borderId="18" xfId="0" applyNumberFormat="1" applyBorder="1" applyAlignment="1" applyProtection="1">
      <alignment vertical="center" shrinkToFit="1"/>
      <protection locked="0"/>
    </xf>
    <xf numFmtId="49" fontId="0" fillId="0" borderId="19" xfId="0" applyNumberFormat="1" applyBorder="1" applyAlignment="1" applyProtection="1">
      <alignment vertical="center" shrinkToFit="1"/>
      <protection locked="0"/>
    </xf>
    <xf numFmtId="0" fontId="4" fillId="0" borderId="9" xfId="0" applyFont="1" applyBorder="1" applyAlignment="1">
      <alignment horizontal="left" vertical="center"/>
    </xf>
    <xf numFmtId="0" fontId="4" fillId="0" borderId="7" xfId="0" applyFont="1" applyBorder="1" applyAlignment="1">
      <alignment horizontal="left" vertical="center" wrapText="1"/>
    </xf>
    <xf numFmtId="0" fontId="4" fillId="0" borderId="14" xfId="0" applyFont="1" applyBorder="1" applyAlignment="1">
      <alignment horizontal="center" vertical="center"/>
    </xf>
    <xf numFmtId="0" fontId="5" fillId="0" borderId="0" xfId="0" applyFont="1" applyAlignment="1">
      <alignment horizontal="right" vertical="top"/>
    </xf>
    <xf numFmtId="0" fontId="5" fillId="0" borderId="0" xfId="0" applyFont="1" applyAlignment="1">
      <alignment vertical="top"/>
    </xf>
    <xf numFmtId="49" fontId="5" fillId="0" borderId="0" xfId="0" applyNumberFormat="1" applyFont="1" applyAlignment="1">
      <alignment horizontal="right" vertical="top"/>
    </xf>
    <xf numFmtId="0" fontId="0" fillId="0" borderId="5" xfId="0" applyBorder="1" applyAlignment="1" applyProtection="1">
      <alignment vertical="center" shrinkToFit="1"/>
      <protection locked="0"/>
    </xf>
    <xf numFmtId="0" fontId="0" fillId="2" borderId="0" xfId="0" applyFill="1" applyAlignment="1" applyProtection="1">
      <alignment horizontal="center" vertical="center"/>
      <protection locked="0"/>
    </xf>
    <xf numFmtId="0" fontId="5" fillId="0" borderId="0" xfId="0" applyFont="1" applyAlignment="1">
      <alignment horizontal="left" vertical="top" wrapText="1"/>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3" fontId="0" fillId="0" borderId="11" xfId="0" applyNumberFormat="1" applyBorder="1" applyAlignment="1">
      <alignment horizontal="righ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right" vertical="center"/>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0" borderId="1" xfId="0" applyFont="1" applyBorder="1" applyAlignment="1">
      <alignment horizontal="left" vertical="center"/>
    </xf>
    <xf numFmtId="0" fontId="4" fillId="0" borderId="7"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3" fontId="0" fillId="0" borderId="10" xfId="0" applyNumberFormat="1" applyBorder="1" applyAlignment="1">
      <alignment horizontal="right" vertical="center"/>
    </xf>
    <xf numFmtId="0" fontId="0" fillId="0" borderId="17" xfId="0"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0" fontId="2" fillId="0" borderId="0" xfId="0" applyFont="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176" fontId="0" fillId="2" borderId="11" xfId="0" applyNumberFormat="1" applyFill="1" applyBorder="1" applyAlignment="1" applyProtection="1">
      <alignment horizontal="right" vertical="center"/>
      <protection locked="0"/>
    </xf>
    <xf numFmtId="0" fontId="0" fillId="2" borderId="5"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cellXfs>
  <cellStyles count="1">
    <cellStyle name="標準" xfId="0" builtinId="0"/>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15" lockText="1" noThreeD="1"/>
</file>

<file path=xl/ctrlProps/ctrlProp10.xml><?xml version="1.0" encoding="utf-8"?>
<formControlPr xmlns="http://schemas.microsoft.com/office/spreadsheetml/2009/9/main" objectType="CheckBox" fmlaLink="$E$25" lockText="1" noThreeD="1"/>
</file>

<file path=xl/ctrlProps/ctrlProp11.xml><?xml version="1.0" encoding="utf-8"?>
<formControlPr xmlns="http://schemas.microsoft.com/office/spreadsheetml/2009/9/main" objectType="CheckBox" fmlaLink="$F$25" lockText="1" noThreeD="1"/>
</file>

<file path=xl/ctrlProps/ctrlProp12.xml><?xml version="1.0" encoding="utf-8"?>
<formControlPr xmlns="http://schemas.microsoft.com/office/spreadsheetml/2009/9/main" objectType="CheckBox" fmlaLink="$G$25" lockText="1" noThreeD="1"/>
</file>

<file path=xl/ctrlProps/ctrlProp13.xml><?xml version="1.0" encoding="utf-8"?>
<formControlPr xmlns="http://schemas.microsoft.com/office/spreadsheetml/2009/9/main" objectType="CheckBox" fmlaLink="$H$25" lockText="1" noThreeD="1"/>
</file>

<file path=xl/ctrlProps/ctrlProp14.xml><?xml version="1.0" encoding="utf-8"?>
<formControlPr xmlns="http://schemas.microsoft.com/office/spreadsheetml/2009/9/main" objectType="CheckBox" fmlaLink="$I$25" lockText="1" noThreeD="1"/>
</file>

<file path=xl/ctrlProps/ctrlProp15.xml><?xml version="1.0" encoding="utf-8"?>
<formControlPr xmlns="http://schemas.microsoft.com/office/spreadsheetml/2009/9/main" objectType="CheckBox" fmlaLink="$J$25"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fmlaLink="$D$17"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D$15" lockText="1" noThreeD="1"/>
</file>

<file path=xl/ctrlProps/ctrlProp20.xml><?xml version="1.0" encoding="utf-8"?>
<formControlPr xmlns="http://schemas.microsoft.com/office/spreadsheetml/2009/9/main" objectType="Radio" checked="Checked" firstButton="1" fmlaLink="$D$3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fmlaLink="$E$11" lockText="1" noThreeD="1"/>
</file>

<file path=xl/ctrlProps/ctrlProp28.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E$15" lockText="1" noThreeD="1"/>
</file>

<file path=xl/ctrlProps/ctrlProp4.xml><?xml version="1.0" encoding="utf-8"?>
<formControlPr xmlns="http://schemas.microsoft.com/office/spreadsheetml/2009/9/main" objectType="CheckBox" fmlaLink="$F$15" lockText="1" noThreeD="1"/>
</file>

<file path=xl/ctrlProps/ctrlProp5.xml><?xml version="1.0" encoding="utf-8"?>
<formControlPr xmlns="http://schemas.microsoft.com/office/spreadsheetml/2009/9/main" objectType="CheckBox" fmlaLink="$G$15" lockText="1" noThreeD="1"/>
</file>

<file path=xl/ctrlProps/ctrlProp6.xml><?xml version="1.0" encoding="utf-8"?>
<formControlPr xmlns="http://schemas.microsoft.com/office/spreadsheetml/2009/9/main" objectType="CheckBox" fmlaLink="$H$15" lockText="1" noThreeD="1"/>
</file>

<file path=xl/ctrlProps/ctrlProp7.xml><?xml version="1.0" encoding="utf-8"?>
<formControlPr xmlns="http://schemas.microsoft.com/office/spreadsheetml/2009/9/main" objectType="CheckBox" fmlaLink="$I$15" lockText="1" noThreeD="1"/>
</file>

<file path=xl/ctrlProps/ctrlProp8.xml><?xml version="1.0" encoding="utf-8"?>
<formControlPr xmlns="http://schemas.microsoft.com/office/spreadsheetml/2009/9/main" objectType="CheckBox" fmlaLink="$C$25" lockText="1" noThreeD="1"/>
</file>

<file path=xl/ctrlProps/ctrlProp9.xml><?xml version="1.0" encoding="utf-8"?>
<formControlPr xmlns="http://schemas.microsoft.com/office/spreadsheetml/2009/9/main" objectType="CheckBox" fmlaLink="$D$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13</xdr:row>
          <xdr:rowOff>0</xdr:rowOff>
        </xdr:from>
        <xdr:to>
          <xdr:col>2</xdr:col>
          <xdr:colOff>390525</xdr:colOff>
          <xdr:row>13</xdr:row>
          <xdr:rowOff>238125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xdr:row>
          <xdr:rowOff>0</xdr:rowOff>
        </xdr:from>
        <xdr:to>
          <xdr:col>3</xdr:col>
          <xdr:colOff>390525</xdr:colOff>
          <xdr:row>13</xdr:row>
          <xdr:rowOff>238125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xdr:row>
          <xdr:rowOff>0</xdr:rowOff>
        </xdr:from>
        <xdr:to>
          <xdr:col>4</xdr:col>
          <xdr:colOff>390525</xdr:colOff>
          <xdr:row>13</xdr:row>
          <xdr:rowOff>238125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xdr:row>
          <xdr:rowOff>0</xdr:rowOff>
        </xdr:from>
        <xdr:to>
          <xdr:col>5</xdr:col>
          <xdr:colOff>390525</xdr:colOff>
          <xdr:row>13</xdr:row>
          <xdr:rowOff>238125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0</xdr:rowOff>
        </xdr:from>
        <xdr:to>
          <xdr:col>6</xdr:col>
          <xdr:colOff>390525</xdr:colOff>
          <xdr:row>13</xdr:row>
          <xdr:rowOff>238125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xdr:row>
          <xdr:rowOff>0</xdr:rowOff>
        </xdr:from>
        <xdr:to>
          <xdr:col>7</xdr:col>
          <xdr:colOff>390525</xdr:colOff>
          <xdr:row>13</xdr:row>
          <xdr:rowOff>238125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13</xdr:row>
          <xdr:rowOff>0</xdr:rowOff>
        </xdr:from>
        <xdr:to>
          <xdr:col>8</xdr:col>
          <xdr:colOff>390525</xdr:colOff>
          <xdr:row>13</xdr:row>
          <xdr:rowOff>238125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23</xdr:row>
          <xdr:rowOff>19050</xdr:rowOff>
        </xdr:from>
        <xdr:to>
          <xdr:col>2</xdr:col>
          <xdr:colOff>381000</xdr:colOff>
          <xdr:row>24</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19050</xdr:rowOff>
        </xdr:from>
        <xdr:to>
          <xdr:col>3</xdr:col>
          <xdr:colOff>381000</xdr:colOff>
          <xdr:row>24</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23</xdr:row>
          <xdr:rowOff>19050</xdr:rowOff>
        </xdr:from>
        <xdr:to>
          <xdr:col>4</xdr:col>
          <xdr:colOff>381000</xdr:colOff>
          <xdr:row>24</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23</xdr:row>
          <xdr:rowOff>19050</xdr:rowOff>
        </xdr:from>
        <xdr:to>
          <xdr:col>5</xdr:col>
          <xdr:colOff>381000</xdr:colOff>
          <xdr:row>24</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19050</xdr:rowOff>
        </xdr:from>
        <xdr:to>
          <xdr:col>6</xdr:col>
          <xdr:colOff>381000</xdr:colOff>
          <xdr:row>24</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xdr:row>
          <xdr:rowOff>19050</xdr:rowOff>
        </xdr:from>
        <xdr:to>
          <xdr:col>7</xdr:col>
          <xdr:colOff>381000</xdr:colOff>
          <xdr:row>24</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19050</xdr:rowOff>
        </xdr:from>
        <xdr:to>
          <xdr:col>8</xdr:col>
          <xdr:colOff>381000</xdr:colOff>
          <xdr:row>24</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23</xdr:row>
          <xdr:rowOff>19050</xdr:rowOff>
        </xdr:from>
        <xdr:to>
          <xdr:col>9</xdr:col>
          <xdr:colOff>381000</xdr:colOff>
          <xdr:row>24</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1343025</xdr:colOff>
          <xdr:row>13</xdr:row>
          <xdr:rowOff>238125</xdr:rowOff>
        </xdr:from>
        <xdr:to>
          <xdr:col>5</xdr:col>
          <xdr:colOff>485775</xdr:colOff>
          <xdr:row>16</xdr:row>
          <xdr:rowOff>0</xdr:rowOff>
        </xdr:to>
        <xdr:sp macro="" textlink="">
          <xdr:nvSpPr>
            <xdr:cNvPr id="8209" name="Group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5</xdr:col>
          <xdr:colOff>371475</xdr:colOff>
          <xdr:row>28</xdr:row>
          <xdr:rowOff>228600</xdr:rowOff>
        </xdr:to>
        <xdr:sp macro="" textlink="">
          <xdr:nvSpPr>
            <xdr:cNvPr id="8210" name="Group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9525</xdr:rowOff>
        </xdr:from>
        <xdr:to>
          <xdr:col>3</xdr:col>
          <xdr:colOff>323850</xdr:colOff>
          <xdr:row>15</xdr:row>
          <xdr:rowOff>200025</xdr:rowOff>
        </xdr:to>
        <xdr:sp macro="" textlink="">
          <xdr:nvSpPr>
            <xdr:cNvPr id="8211" name="Option Button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9525</xdr:rowOff>
        </xdr:from>
        <xdr:to>
          <xdr:col>5</xdr:col>
          <xdr:colOff>323850</xdr:colOff>
          <xdr:row>15</xdr:row>
          <xdr:rowOff>200025</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19050</xdr:rowOff>
        </xdr:from>
        <xdr:to>
          <xdr:col>3</xdr:col>
          <xdr:colOff>314325</xdr:colOff>
          <xdr:row>28</xdr:row>
          <xdr:rowOff>219075</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19050</xdr:rowOff>
        </xdr:from>
        <xdr:to>
          <xdr:col>5</xdr:col>
          <xdr:colOff>314325</xdr:colOff>
          <xdr:row>28</xdr:row>
          <xdr:rowOff>219075</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19050</xdr:rowOff>
        </xdr:from>
        <xdr:to>
          <xdr:col>11</xdr:col>
          <xdr:colOff>161925</xdr:colOff>
          <xdr:row>27</xdr:row>
          <xdr:rowOff>228600</xdr:rowOff>
        </xdr:to>
        <xdr:sp macro="" textlink="">
          <xdr:nvSpPr>
            <xdr:cNvPr id="8215" name="Group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28575</xdr:rowOff>
        </xdr:from>
        <xdr:to>
          <xdr:col>4</xdr:col>
          <xdr:colOff>323850</xdr:colOff>
          <xdr:row>27</xdr:row>
          <xdr:rowOff>209550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27</xdr:row>
          <xdr:rowOff>28575</xdr:rowOff>
        </xdr:from>
        <xdr:to>
          <xdr:col>7</xdr:col>
          <xdr:colOff>323850</xdr:colOff>
          <xdr:row>27</xdr:row>
          <xdr:rowOff>209550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28575</xdr:rowOff>
        </xdr:from>
        <xdr:to>
          <xdr:col>11</xdr:col>
          <xdr:colOff>28575</xdr:colOff>
          <xdr:row>27</xdr:row>
          <xdr:rowOff>209550</xdr:rowOff>
        </xdr:to>
        <xdr:sp macro="" textlink="">
          <xdr:nvSpPr>
            <xdr:cNvPr id="8218" name="Option Button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190500</xdr:rowOff>
        </xdr:from>
        <xdr:to>
          <xdr:col>8</xdr:col>
          <xdr:colOff>38100</xdr:colOff>
          <xdr:row>11</xdr:row>
          <xdr:rowOff>47625</xdr:rowOff>
        </xdr:to>
        <xdr:sp macro="" textlink="">
          <xdr:nvSpPr>
            <xdr:cNvPr id="8219" name="Group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0</xdr:rowOff>
        </xdr:from>
        <xdr:to>
          <xdr:col>4</xdr:col>
          <xdr:colOff>390525</xdr:colOff>
          <xdr:row>10</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228600</xdr:rowOff>
        </xdr:from>
        <xdr:to>
          <xdr:col>7</xdr:col>
          <xdr:colOff>381000</xdr:colOff>
          <xdr:row>11</xdr:row>
          <xdr:rowOff>9525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
  <sheetViews>
    <sheetView showGridLines="0" tabSelected="1" zoomScaleNormal="100" workbookViewId="0"/>
  </sheetViews>
  <sheetFormatPr defaultRowHeight="18.75" x14ac:dyDescent="0.4"/>
  <cols>
    <col min="1" max="1" width="4.875" customWidth="1"/>
    <col min="2" max="2" width="18.375" customWidth="1"/>
    <col min="3" max="10" width="6.375" customWidth="1"/>
    <col min="11" max="11" width="3.125" customWidth="1"/>
    <col min="12" max="12" width="6.375" customWidth="1"/>
    <col min="14" max="16" width="0" hidden="1" customWidth="1"/>
  </cols>
  <sheetData>
    <row r="1" spans="1:16" x14ac:dyDescent="0.4">
      <c r="L1" s="2"/>
    </row>
    <row r="2" spans="1:16" x14ac:dyDescent="0.4">
      <c r="I2" s="51" t="s">
        <v>34</v>
      </c>
      <c r="J2" s="51"/>
      <c r="K2" s="51"/>
      <c r="L2" s="51"/>
    </row>
    <row r="4" spans="1:16" ht="19.5" x14ac:dyDescent="0.4">
      <c r="B4" s="79" t="s">
        <v>35</v>
      </c>
      <c r="C4" s="79"/>
      <c r="D4" s="79"/>
      <c r="E4" s="79"/>
      <c r="F4" s="79"/>
      <c r="G4" s="79"/>
      <c r="H4" s="79"/>
      <c r="I4" s="79"/>
      <c r="J4" s="79"/>
      <c r="K4" s="79"/>
    </row>
    <row r="5" spans="1:16" x14ac:dyDescent="0.4">
      <c r="H5" s="2" t="s">
        <v>36</v>
      </c>
      <c r="I5" s="83"/>
      <c r="J5" s="83"/>
      <c r="K5" s="83"/>
      <c r="L5" s="83"/>
    </row>
    <row r="6" spans="1:16" x14ac:dyDescent="0.4">
      <c r="H6" s="2" t="s">
        <v>62</v>
      </c>
      <c r="I6" s="84"/>
      <c r="J6" s="84"/>
      <c r="K6" s="84"/>
      <c r="L6" s="84"/>
    </row>
    <row r="7" spans="1:16" ht="15" customHeight="1" x14ac:dyDescent="0.4"/>
    <row r="8" spans="1:16" x14ac:dyDescent="0.4">
      <c r="A8" s="80" t="s">
        <v>51</v>
      </c>
      <c r="B8" s="81"/>
      <c r="C8" s="82"/>
      <c r="D8" s="82"/>
      <c r="E8" s="13" t="s">
        <v>10</v>
      </c>
    </row>
    <row r="9" spans="1:16" ht="15" customHeight="1" x14ac:dyDescent="0.4">
      <c r="A9" s="1"/>
      <c r="B9" s="1"/>
      <c r="C9" s="22"/>
      <c r="D9" s="22"/>
    </row>
    <row r="10" spans="1:16" x14ac:dyDescent="0.4">
      <c r="A10" s="15" t="s">
        <v>45</v>
      </c>
      <c r="B10" s="16"/>
      <c r="C10" s="77" t="s">
        <v>18</v>
      </c>
      <c r="D10" s="78"/>
      <c r="E10" s="28"/>
      <c r="F10" s="71" t="s">
        <v>26</v>
      </c>
      <c r="G10" s="71"/>
      <c r="H10" s="17"/>
    </row>
    <row r="11" spans="1:16" hidden="1" x14ac:dyDescent="0.4">
      <c r="A11" s="1"/>
      <c r="B11" s="1"/>
      <c r="C11" s="23"/>
      <c r="D11" s="24"/>
      <c r="E11" s="30" t="b">
        <v>0</v>
      </c>
      <c r="F11" s="31"/>
      <c r="G11" s="31"/>
      <c r="H11" s="30" t="b">
        <v>0</v>
      </c>
    </row>
    <row r="12" spans="1:16" ht="24" customHeight="1" x14ac:dyDescent="0.4">
      <c r="B12" s="1"/>
      <c r="N12" t="s">
        <v>9</v>
      </c>
      <c r="O12" t="s">
        <v>18</v>
      </c>
      <c r="P12" t="s">
        <v>26</v>
      </c>
    </row>
    <row r="13" spans="1:16" x14ac:dyDescent="0.4">
      <c r="A13" s="60" t="s">
        <v>18</v>
      </c>
      <c r="B13" s="74" t="s">
        <v>0</v>
      </c>
      <c r="C13" s="35" t="s">
        <v>1</v>
      </c>
      <c r="D13" s="36" t="s">
        <v>2</v>
      </c>
      <c r="E13" s="36" t="s">
        <v>3</v>
      </c>
      <c r="F13" s="36" t="s">
        <v>4</v>
      </c>
      <c r="G13" s="36" t="s">
        <v>5</v>
      </c>
      <c r="H13" s="36" t="s">
        <v>6</v>
      </c>
      <c r="I13" s="36" t="s">
        <v>7</v>
      </c>
      <c r="J13" s="76" t="s">
        <v>44</v>
      </c>
      <c r="K13" s="68"/>
      <c r="L13" s="69"/>
      <c r="N13" t="s">
        <v>21</v>
      </c>
      <c r="O13" s="3">
        <v>5000</v>
      </c>
      <c r="P13" s="3">
        <v>15000</v>
      </c>
    </row>
    <row r="14" spans="1:16" ht="19.5" customHeight="1" x14ac:dyDescent="0.4">
      <c r="A14" s="61"/>
      <c r="B14" s="74"/>
      <c r="C14" s="25"/>
      <c r="D14" s="26"/>
      <c r="E14" s="26"/>
      <c r="F14" s="26"/>
      <c r="G14" s="26"/>
      <c r="H14" s="26"/>
      <c r="I14" s="26"/>
      <c r="J14">
        <f>COUNTIF($C$15:$J$15,TRUE)</f>
        <v>0</v>
      </c>
      <c r="K14" s="6" t="s">
        <v>11</v>
      </c>
      <c r="L14" s="6"/>
      <c r="N14" t="s">
        <v>22</v>
      </c>
      <c r="O14" s="3">
        <v>6000</v>
      </c>
      <c r="P14" s="3">
        <v>20000</v>
      </c>
    </row>
    <row r="15" spans="1:16" ht="19.5" hidden="1" customHeight="1" x14ac:dyDescent="0.4">
      <c r="A15" s="61"/>
      <c r="B15" s="74"/>
      <c r="C15" s="29" t="b">
        <v>0</v>
      </c>
      <c r="D15" s="29" t="b">
        <v>0</v>
      </c>
      <c r="E15" s="29" t="b">
        <v>0</v>
      </c>
      <c r="F15" s="29" t="b">
        <v>0</v>
      </c>
      <c r="G15" s="29" t="b">
        <v>0</v>
      </c>
      <c r="H15" s="29" t="b">
        <v>0</v>
      </c>
      <c r="I15" s="29" t="b">
        <v>0</v>
      </c>
      <c r="J15" s="50"/>
      <c r="K15" s="7"/>
      <c r="L15" s="8"/>
      <c r="O15" s="3"/>
      <c r="P15" s="3"/>
    </row>
    <row r="16" spans="1:16" x14ac:dyDescent="0.4">
      <c r="A16" s="61"/>
      <c r="B16" s="72" t="s">
        <v>50</v>
      </c>
      <c r="C16" s="4" t="s">
        <v>15</v>
      </c>
      <c r="D16" s="4"/>
      <c r="E16" s="4" t="s">
        <v>16</v>
      </c>
      <c r="F16" s="4"/>
      <c r="G16" s="4"/>
      <c r="H16" s="33" t="s">
        <v>46</v>
      </c>
      <c r="I16" s="4"/>
      <c r="J16" s="4"/>
      <c r="K16" s="4"/>
      <c r="L16" s="5"/>
      <c r="N16" t="s">
        <v>23</v>
      </c>
      <c r="O16" s="3">
        <v>7000</v>
      </c>
      <c r="P16" s="3">
        <v>25000</v>
      </c>
    </row>
    <row r="17" spans="1:16" ht="18.75" hidden="1" customHeight="1" x14ac:dyDescent="0.4">
      <c r="A17" s="61"/>
      <c r="B17" s="73"/>
      <c r="C17" s="7"/>
      <c r="D17" s="32">
        <v>1</v>
      </c>
      <c r="E17" s="7"/>
      <c r="F17" s="7"/>
      <c r="G17" s="7"/>
      <c r="H17" s="7"/>
      <c r="I17" s="7"/>
      <c r="J17" s="7"/>
      <c r="K17" s="7"/>
      <c r="L17" s="8"/>
      <c r="O17" s="3"/>
      <c r="P17" s="3"/>
    </row>
    <row r="18" spans="1:16" x14ac:dyDescent="0.4">
      <c r="A18" s="61"/>
      <c r="B18" s="10" t="s">
        <v>49</v>
      </c>
      <c r="C18" s="39" t="s">
        <v>47</v>
      </c>
      <c r="D18" s="34"/>
      <c r="E18" s="14" t="s">
        <v>12</v>
      </c>
      <c r="F18" s="11" t="s">
        <v>13</v>
      </c>
      <c r="G18" s="11">
        <f>$J$14</f>
        <v>0</v>
      </c>
      <c r="H18" s="11" t="s">
        <v>14</v>
      </c>
      <c r="I18" s="56">
        <f>$D$18*$G$18</f>
        <v>0</v>
      </c>
      <c r="J18" s="56"/>
      <c r="K18" s="14" t="s">
        <v>12</v>
      </c>
      <c r="L18" s="13"/>
      <c r="N18" t="s">
        <v>24</v>
      </c>
      <c r="O18" s="3">
        <v>8000</v>
      </c>
      <c r="P18" s="3">
        <v>30000</v>
      </c>
    </row>
    <row r="19" spans="1:16" x14ac:dyDescent="0.4">
      <c r="A19" s="61"/>
      <c r="B19" s="9" t="s">
        <v>8</v>
      </c>
      <c r="C19" s="56">
        <f>IF($C$8&gt;=300000,$O$19,IF($C$8&gt;=200000,$O$18,IF($C$8&gt;=100000,$O$16,IF($C$8&gt;=50000,$O$14,$O$13))))</f>
        <v>5000</v>
      </c>
      <c r="D19" s="56"/>
      <c r="E19" s="14" t="s">
        <v>12</v>
      </c>
      <c r="F19" s="11" t="s">
        <v>13</v>
      </c>
      <c r="G19" s="11">
        <f>IF($J$14&gt;=5,"5",$J$14)</f>
        <v>0</v>
      </c>
      <c r="H19" s="11" t="s">
        <v>14</v>
      </c>
      <c r="I19" s="56">
        <f>C19*G19</f>
        <v>0</v>
      </c>
      <c r="J19" s="56"/>
      <c r="K19" s="14" t="s">
        <v>12</v>
      </c>
      <c r="L19" s="13"/>
      <c r="N19" t="s">
        <v>25</v>
      </c>
      <c r="O19" s="3">
        <v>9000</v>
      </c>
      <c r="P19" s="3">
        <v>35000</v>
      </c>
    </row>
    <row r="20" spans="1:16" x14ac:dyDescent="0.4">
      <c r="A20" s="62"/>
      <c r="B20" s="10" t="s">
        <v>17</v>
      </c>
      <c r="C20" s="75">
        <f>IF($I$18&lt;=$I$19,$I$18,$I$19)</f>
        <v>0</v>
      </c>
      <c r="D20" s="56"/>
      <c r="E20" s="14" t="s">
        <v>12</v>
      </c>
      <c r="F20" s="14"/>
      <c r="G20" s="14"/>
      <c r="H20" s="14"/>
      <c r="I20" s="14"/>
      <c r="J20" s="14"/>
      <c r="K20" s="14"/>
      <c r="L20" s="13"/>
    </row>
    <row r="21" spans="1:16" ht="22.5" customHeight="1" x14ac:dyDescent="0.4">
      <c r="A21" s="21"/>
      <c r="B21" s="14"/>
      <c r="C21" s="12"/>
      <c r="D21" s="12"/>
      <c r="E21" s="14"/>
      <c r="F21" s="14"/>
      <c r="G21" s="14"/>
      <c r="H21" s="14"/>
      <c r="I21" s="14"/>
      <c r="J21" s="14"/>
      <c r="K21" s="14"/>
      <c r="L21" s="14"/>
    </row>
    <row r="22" spans="1:16" x14ac:dyDescent="0.4">
      <c r="A22" s="60" t="s">
        <v>26</v>
      </c>
      <c r="B22" s="10" t="s">
        <v>19</v>
      </c>
      <c r="C22" s="63"/>
      <c r="D22" s="64"/>
      <c r="E22" s="64"/>
      <c r="F22" s="64"/>
      <c r="G22" s="64"/>
      <c r="H22" s="64"/>
      <c r="I22" s="64"/>
      <c r="J22" s="64"/>
      <c r="K22" s="64"/>
      <c r="L22" s="65"/>
    </row>
    <row r="23" spans="1:16" x14ac:dyDescent="0.4">
      <c r="A23" s="61"/>
      <c r="B23" s="66" t="s">
        <v>65</v>
      </c>
      <c r="C23" s="35" t="s">
        <v>1</v>
      </c>
      <c r="D23" s="36" t="s">
        <v>2</v>
      </c>
      <c r="E23" s="36" t="s">
        <v>3</v>
      </c>
      <c r="F23" s="36" t="s">
        <v>4</v>
      </c>
      <c r="G23" s="36" t="s">
        <v>5</v>
      </c>
      <c r="H23" s="36" t="s">
        <v>6</v>
      </c>
      <c r="I23" s="36" t="s">
        <v>7</v>
      </c>
      <c r="J23" s="46" t="s">
        <v>68</v>
      </c>
      <c r="K23" s="68" t="s">
        <v>44</v>
      </c>
      <c r="L23" s="69"/>
    </row>
    <row r="24" spans="1:16" x14ac:dyDescent="0.4">
      <c r="A24" s="61"/>
      <c r="B24" s="66"/>
      <c r="C24" s="25"/>
      <c r="D24" s="26"/>
      <c r="E24" s="26"/>
      <c r="F24" s="26"/>
      <c r="G24" s="26"/>
      <c r="H24" s="26"/>
      <c r="I24" s="26"/>
      <c r="J24" s="26"/>
      <c r="K24">
        <f>COUNTIF($C$25:$J$25,TRUE)</f>
        <v>0</v>
      </c>
      <c r="L24" s="6" t="s">
        <v>20</v>
      </c>
    </row>
    <row r="25" spans="1:16" hidden="1" x14ac:dyDescent="0.4">
      <c r="A25" s="61"/>
      <c r="B25" s="67"/>
      <c r="C25" s="37" t="b">
        <v>0</v>
      </c>
      <c r="D25" s="38" t="b">
        <v>0</v>
      </c>
      <c r="E25" s="38" t="b">
        <v>0</v>
      </c>
      <c r="F25" s="38" t="b">
        <v>0</v>
      </c>
      <c r="G25" s="38" t="b">
        <v>0</v>
      </c>
      <c r="H25" s="38" t="b">
        <v>0</v>
      </c>
      <c r="I25" s="38" t="b">
        <v>0</v>
      </c>
      <c r="J25" s="38" t="b">
        <v>0</v>
      </c>
      <c r="L25" s="6"/>
    </row>
    <row r="26" spans="1:16" x14ac:dyDescent="0.4">
      <c r="A26" s="61"/>
      <c r="B26" s="44" t="s">
        <v>48</v>
      </c>
      <c r="C26" s="42"/>
      <c r="D26" s="43"/>
      <c r="E26" s="43"/>
      <c r="F26" s="43"/>
      <c r="G26" s="43"/>
      <c r="H26" s="43"/>
      <c r="I26" s="43"/>
      <c r="J26" s="43"/>
      <c r="K26" s="7"/>
      <c r="L26" s="8"/>
    </row>
    <row r="27" spans="1:16" ht="37.5" x14ac:dyDescent="0.4">
      <c r="A27" s="61"/>
      <c r="B27" s="45" t="s">
        <v>66</v>
      </c>
      <c r="C27" s="18" t="s">
        <v>37</v>
      </c>
      <c r="D27" s="70"/>
      <c r="E27" s="70"/>
      <c r="F27" s="19" t="s">
        <v>38</v>
      </c>
      <c r="G27" s="19" t="s">
        <v>13</v>
      </c>
      <c r="H27" s="19" t="s">
        <v>39</v>
      </c>
      <c r="I27" s="70"/>
      <c r="J27" s="70"/>
      <c r="K27" s="20" t="s">
        <v>40</v>
      </c>
      <c r="L27" s="13"/>
    </row>
    <row r="28" spans="1:16" x14ac:dyDescent="0.4">
      <c r="A28" s="61"/>
      <c r="B28" s="45" t="s">
        <v>67</v>
      </c>
      <c r="C28" s="57" t="s">
        <v>41</v>
      </c>
      <c r="D28" s="71"/>
      <c r="E28" s="27"/>
      <c r="F28" s="71" t="s">
        <v>42</v>
      </c>
      <c r="G28" s="71"/>
      <c r="H28" s="27"/>
      <c r="I28" s="71" t="s">
        <v>43</v>
      </c>
      <c r="J28" s="71"/>
      <c r="K28" s="27"/>
      <c r="L28" s="5"/>
    </row>
    <row r="29" spans="1:16" x14ac:dyDescent="0.4">
      <c r="A29" s="61"/>
      <c r="B29" s="72" t="s">
        <v>50</v>
      </c>
      <c r="C29" s="4" t="s">
        <v>15</v>
      </c>
      <c r="D29" s="4"/>
      <c r="E29" s="4" t="s">
        <v>16</v>
      </c>
      <c r="F29" s="4"/>
      <c r="G29" s="4"/>
      <c r="H29" s="33" t="s">
        <v>46</v>
      </c>
      <c r="I29" s="4"/>
      <c r="J29" s="4"/>
      <c r="K29" s="4"/>
      <c r="L29" s="5"/>
    </row>
    <row r="30" spans="1:16" ht="18.75" hidden="1" customHeight="1" x14ac:dyDescent="0.4">
      <c r="A30" s="61"/>
      <c r="B30" s="73"/>
      <c r="C30" s="7"/>
      <c r="D30" s="32">
        <v>1</v>
      </c>
      <c r="E30" s="7"/>
      <c r="F30" s="7"/>
      <c r="G30" s="7"/>
      <c r="H30" s="7"/>
      <c r="I30" s="7"/>
      <c r="J30" s="7"/>
      <c r="K30" s="7"/>
      <c r="L30" s="8"/>
    </row>
    <row r="31" spans="1:16" x14ac:dyDescent="0.4">
      <c r="A31" s="61"/>
      <c r="B31" s="10" t="s">
        <v>49</v>
      </c>
      <c r="C31" s="40" t="s">
        <v>47</v>
      </c>
      <c r="D31" s="34"/>
      <c r="E31" s="14" t="s">
        <v>12</v>
      </c>
      <c r="F31" s="11" t="s">
        <v>13</v>
      </c>
      <c r="G31" s="11">
        <f>$K$24</f>
        <v>0</v>
      </c>
      <c r="H31" s="11" t="s">
        <v>14</v>
      </c>
      <c r="I31" s="56">
        <f>$D$31*$G$31</f>
        <v>0</v>
      </c>
      <c r="J31" s="56"/>
      <c r="K31" s="14" t="s">
        <v>12</v>
      </c>
      <c r="L31" s="13"/>
    </row>
    <row r="32" spans="1:16" x14ac:dyDescent="0.4">
      <c r="A32" s="61"/>
      <c r="B32" s="10" t="s">
        <v>8</v>
      </c>
      <c r="C32" s="56">
        <f>IF($C$8&gt;=300000,$P$19,IF($C$8&gt;=200000,$P$18,IF($C$8&gt;=100000,$P$16,IF($C$8&gt;=50000,$P$14,$P$13))))</f>
        <v>15000</v>
      </c>
      <c r="D32" s="56"/>
      <c r="E32" s="14" t="s">
        <v>12</v>
      </c>
      <c r="F32" s="14"/>
      <c r="G32" s="14"/>
      <c r="H32" s="14"/>
      <c r="I32" s="14"/>
      <c r="J32" s="14"/>
      <c r="K32" s="14"/>
      <c r="L32" s="13"/>
    </row>
    <row r="33" spans="1:12" x14ac:dyDescent="0.4">
      <c r="A33" s="62"/>
      <c r="B33" s="10" t="s">
        <v>17</v>
      </c>
      <c r="C33" s="56">
        <f>IF($I$31&lt;=$C$32,$I$31,$C$32)</f>
        <v>0</v>
      </c>
      <c r="D33" s="56"/>
      <c r="E33" s="14" t="s">
        <v>12</v>
      </c>
      <c r="F33" s="14"/>
      <c r="G33" s="14"/>
      <c r="H33" s="14"/>
      <c r="I33" s="14"/>
      <c r="J33" s="14"/>
      <c r="K33" s="14"/>
      <c r="L33" s="13"/>
    </row>
    <row r="34" spans="1:12" ht="22.5" customHeight="1" x14ac:dyDescent="0.4"/>
    <row r="35" spans="1:12" x14ac:dyDescent="0.4">
      <c r="A35" s="57" t="s">
        <v>27</v>
      </c>
      <c r="B35" s="58"/>
      <c r="C35" s="56">
        <f>$C$20+$C$33</f>
        <v>0</v>
      </c>
      <c r="D35" s="59"/>
      <c r="E35" s="13" t="s">
        <v>12</v>
      </c>
    </row>
    <row r="36" spans="1:12" ht="22.5" customHeight="1" x14ac:dyDescent="0.4"/>
    <row r="37" spans="1:12" x14ac:dyDescent="0.4">
      <c r="A37" s="60" t="s">
        <v>33</v>
      </c>
      <c r="B37" s="10" t="s">
        <v>28</v>
      </c>
      <c r="C37" s="53"/>
      <c r="D37" s="54"/>
      <c r="E37" s="54"/>
      <c r="F37" s="54"/>
      <c r="G37" s="54"/>
      <c r="H37" s="54"/>
      <c r="I37" s="54"/>
      <c r="J37" s="54"/>
      <c r="K37" s="54"/>
      <c r="L37" s="55"/>
    </row>
    <row r="38" spans="1:12" x14ac:dyDescent="0.4">
      <c r="A38" s="61"/>
      <c r="B38" s="10" t="s">
        <v>29</v>
      </c>
      <c r="C38" s="53"/>
      <c r="D38" s="54"/>
      <c r="E38" s="54"/>
      <c r="F38" s="54"/>
      <c r="G38" s="54"/>
      <c r="H38" s="54"/>
      <c r="I38" s="54"/>
      <c r="J38" s="54"/>
      <c r="K38" s="54"/>
      <c r="L38" s="55"/>
    </row>
    <row r="39" spans="1:12" x14ac:dyDescent="0.4">
      <c r="A39" s="61"/>
      <c r="B39" s="10" t="s">
        <v>30</v>
      </c>
      <c r="C39" s="53"/>
      <c r="D39" s="54"/>
      <c r="E39" s="54"/>
      <c r="F39" s="54"/>
      <c r="G39" s="54"/>
      <c r="H39" s="54"/>
      <c r="I39" s="54"/>
      <c r="J39" s="54"/>
      <c r="K39" s="54"/>
      <c r="L39" s="55"/>
    </row>
    <row r="40" spans="1:12" x14ac:dyDescent="0.4">
      <c r="A40" s="61"/>
      <c r="B40" s="10" t="s">
        <v>31</v>
      </c>
      <c r="C40" s="53"/>
      <c r="D40" s="54"/>
      <c r="E40" s="54"/>
      <c r="F40" s="54"/>
      <c r="G40" s="54"/>
      <c r="H40" s="54"/>
      <c r="I40" s="54"/>
      <c r="J40" s="54"/>
      <c r="K40" s="54"/>
      <c r="L40" s="55"/>
    </row>
    <row r="41" spans="1:12" x14ac:dyDescent="0.4">
      <c r="A41" s="62"/>
      <c r="B41" s="10" t="s">
        <v>32</v>
      </c>
      <c r="C41" s="53"/>
      <c r="D41" s="54"/>
      <c r="E41" s="54"/>
      <c r="F41" s="54"/>
      <c r="G41" s="54"/>
      <c r="H41" s="54"/>
      <c r="I41" s="54"/>
      <c r="J41" s="54"/>
      <c r="K41" s="54"/>
      <c r="L41" s="55"/>
    </row>
    <row r="42" spans="1:12" ht="6" customHeight="1" x14ac:dyDescent="0.4"/>
    <row r="43" spans="1:12" ht="14.25" customHeight="1" x14ac:dyDescent="0.4">
      <c r="A43" s="47" t="s">
        <v>52</v>
      </c>
      <c r="B43" s="48" t="s">
        <v>53</v>
      </c>
      <c r="C43" s="48"/>
      <c r="D43" s="48"/>
      <c r="E43" s="48"/>
      <c r="F43" s="48"/>
      <c r="G43" s="48"/>
      <c r="H43" s="48"/>
      <c r="I43" s="48"/>
      <c r="J43" s="48"/>
      <c r="K43" s="48"/>
      <c r="L43" s="48"/>
    </row>
    <row r="44" spans="1:12" ht="29.25" customHeight="1" x14ac:dyDescent="0.4">
      <c r="A44" s="49" t="s">
        <v>60</v>
      </c>
      <c r="B44" s="52" t="s">
        <v>70</v>
      </c>
      <c r="C44" s="52"/>
      <c r="D44" s="52"/>
      <c r="E44" s="52"/>
      <c r="F44" s="52"/>
      <c r="G44" s="52"/>
      <c r="H44" s="52"/>
      <c r="I44" s="52"/>
      <c r="J44" s="52"/>
      <c r="K44" s="52"/>
      <c r="L44" s="52"/>
    </row>
    <row r="45" spans="1:12" ht="80.25" customHeight="1" x14ac:dyDescent="0.4">
      <c r="A45" s="49" t="s">
        <v>54</v>
      </c>
      <c r="B45" s="52" t="s">
        <v>69</v>
      </c>
      <c r="C45" s="52"/>
      <c r="D45" s="52"/>
      <c r="E45" s="52"/>
      <c r="F45" s="52"/>
      <c r="G45" s="52"/>
      <c r="H45" s="52"/>
      <c r="I45" s="52"/>
      <c r="J45" s="52"/>
      <c r="K45" s="52"/>
      <c r="L45" s="52"/>
    </row>
    <row r="46" spans="1:12" ht="63.75" customHeight="1" x14ac:dyDescent="0.4">
      <c r="A46" s="49" t="s">
        <v>55</v>
      </c>
      <c r="B46" s="52" t="s">
        <v>64</v>
      </c>
      <c r="C46" s="52"/>
      <c r="D46" s="52"/>
      <c r="E46" s="52"/>
      <c r="F46" s="52"/>
      <c r="G46" s="52"/>
      <c r="H46" s="52"/>
      <c r="I46" s="52"/>
      <c r="J46" s="52"/>
      <c r="K46" s="52"/>
      <c r="L46" s="52"/>
    </row>
    <row r="47" spans="1:12" ht="15" customHeight="1" x14ac:dyDescent="0.4">
      <c r="A47" s="49" t="s">
        <v>57</v>
      </c>
      <c r="B47" s="52" t="s">
        <v>59</v>
      </c>
      <c r="C47" s="52"/>
      <c r="D47" s="52"/>
      <c r="E47" s="52"/>
      <c r="F47" s="52"/>
      <c r="G47" s="52"/>
      <c r="H47" s="52"/>
      <c r="I47" s="52"/>
      <c r="J47" s="52"/>
      <c r="K47" s="52"/>
      <c r="L47" s="52"/>
    </row>
    <row r="48" spans="1:12" ht="14.25" customHeight="1" x14ac:dyDescent="0.4">
      <c r="A48" s="49" t="s">
        <v>61</v>
      </c>
      <c r="B48" s="52" t="s">
        <v>56</v>
      </c>
      <c r="C48" s="52"/>
      <c r="D48" s="52"/>
      <c r="E48" s="52"/>
      <c r="F48" s="52"/>
      <c r="G48" s="52"/>
      <c r="H48" s="52"/>
      <c r="I48" s="52"/>
      <c r="J48" s="52"/>
      <c r="K48" s="52"/>
      <c r="L48" s="52"/>
    </row>
    <row r="49" spans="1:12" ht="14.25" customHeight="1" x14ac:dyDescent="0.4">
      <c r="A49" s="49" t="s">
        <v>63</v>
      </c>
      <c r="B49" s="52" t="s">
        <v>58</v>
      </c>
      <c r="C49" s="52"/>
      <c r="D49" s="52"/>
      <c r="E49" s="52"/>
      <c r="F49" s="52"/>
      <c r="G49" s="52"/>
      <c r="H49" s="52"/>
      <c r="I49" s="52"/>
      <c r="J49" s="52"/>
      <c r="K49" s="52"/>
      <c r="L49" s="52"/>
    </row>
    <row r="50" spans="1:12" x14ac:dyDescent="0.4">
      <c r="A50" s="41"/>
    </row>
  </sheetData>
  <sheetProtection sheet="1" objects="1" scenarios="1"/>
  <mergeCells count="43">
    <mergeCell ref="C10:D10"/>
    <mergeCell ref="F10:G10"/>
    <mergeCell ref="B4:K4"/>
    <mergeCell ref="A8:B8"/>
    <mergeCell ref="C8:D8"/>
    <mergeCell ref="I5:L5"/>
    <mergeCell ref="I6:L6"/>
    <mergeCell ref="A13:A20"/>
    <mergeCell ref="B13:B15"/>
    <mergeCell ref="B16:B17"/>
    <mergeCell ref="I18:J18"/>
    <mergeCell ref="C19:D19"/>
    <mergeCell ref="I19:J19"/>
    <mergeCell ref="C20:D20"/>
    <mergeCell ref="J13:L13"/>
    <mergeCell ref="B29:B30"/>
    <mergeCell ref="A37:A41"/>
    <mergeCell ref="C37:L37"/>
    <mergeCell ref="C38:L38"/>
    <mergeCell ref="C39:L39"/>
    <mergeCell ref="C40:L40"/>
    <mergeCell ref="K23:L23"/>
    <mergeCell ref="D27:E27"/>
    <mergeCell ref="I27:J27"/>
    <mergeCell ref="C28:D28"/>
    <mergeCell ref="F28:G28"/>
    <mergeCell ref="I28:J28"/>
    <mergeCell ref="I2:L2"/>
    <mergeCell ref="B44:L44"/>
    <mergeCell ref="B45:L45"/>
    <mergeCell ref="B49:L49"/>
    <mergeCell ref="B48:L48"/>
    <mergeCell ref="C41:L41"/>
    <mergeCell ref="B47:L47"/>
    <mergeCell ref="B46:L46"/>
    <mergeCell ref="I31:J31"/>
    <mergeCell ref="C32:D32"/>
    <mergeCell ref="C33:D33"/>
    <mergeCell ref="A35:B35"/>
    <mergeCell ref="C35:D35"/>
    <mergeCell ref="A22:A33"/>
    <mergeCell ref="C22:L22"/>
    <mergeCell ref="B23:B25"/>
  </mergeCells>
  <phoneticPr fontId="1"/>
  <conditionalFormatting sqref="C26">
    <cfRule type="expression" dxfId="15" priority="11">
      <formula>$C$25=TRUE</formula>
    </cfRule>
  </conditionalFormatting>
  <conditionalFormatting sqref="C14:I14">
    <cfRule type="expression" dxfId="14" priority="18">
      <formula>$E$11=TRUE</formula>
    </cfRule>
  </conditionalFormatting>
  <conditionalFormatting sqref="C24:J24">
    <cfRule type="expression" dxfId="13" priority="16">
      <formula>$H$11=TRUE</formula>
    </cfRule>
  </conditionalFormatting>
  <conditionalFormatting sqref="C22:L22">
    <cfRule type="expression" dxfId="12" priority="1">
      <formula>$H$11=TRUE</formula>
    </cfRule>
  </conditionalFormatting>
  <conditionalFormatting sqref="D16 F16">
    <cfRule type="expression" dxfId="11" priority="17">
      <formula>$E$11=TRUE</formula>
    </cfRule>
  </conditionalFormatting>
  <conditionalFormatting sqref="D18">
    <cfRule type="expression" dxfId="10" priority="3">
      <formula>$E$11=TRUE</formula>
    </cfRule>
  </conditionalFormatting>
  <conditionalFormatting sqref="D26">
    <cfRule type="expression" dxfId="9" priority="10">
      <formula>$D$25=TRUE</formula>
    </cfRule>
  </conditionalFormatting>
  <conditionalFormatting sqref="D29 D27:E27 E28 F29 H28 I27:J27">
    <cfRule type="expression" dxfId="8" priority="15">
      <formula>$H$11=TRUE</formula>
    </cfRule>
  </conditionalFormatting>
  <conditionalFormatting sqref="D31">
    <cfRule type="expression" dxfId="7" priority="2">
      <formula>$H$11=TRUE</formula>
    </cfRule>
  </conditionalFormatting>
  <conditionalFormatting sqref="E26">
    <cfRule type="expression" dxfId="6" priority="9">
      <formula>$E$25=TRUE</formula>
    </cfRule>
  </conditionalFormatting>
  <conditionalFormatting sqref="F26">
    <cfRule type="expression" dxfId="5" priority="8">
      <formula>$F$25=TRUE</formula>
    </cfRule>
  </conditionalFormatting>
  <conditionalFormatting sqref="G26">
    <cfRule type="expression" dxfId="4" priority="7">
      <formula>$G$25=TRUE</formula>
    </cfRule>
  </conditionalFormatting>
  <conditionalFormatting sqref="H26">
    <cfRule type="expression" dxfId="3" priority="6">
      <formula>$H$25=TRUE</formula>
    </cfRule>
  </conditionalFormatting>
  <conditionalFormatting sqref="I26">
    <cfRule type="expression" dxfId="2" priority="5">
      <formula>$I$25=TRUE</formula>
    </cfRule>
  </conditionalFormatting>
  <conditionalFormatting sqref="J26">
    <cfRule type="expression" dxfId="1" priority="4">
      <formula>$J$25=TRUE</formula>
    </cfRule>
  </conditionalFormatting>
  <conditionalFormatting sqref="K28">
    <cfRule type="expression" dxfId="0" priority="14">
      <formula>$H$11=TRUE</formula>
    </cfRule>
  </conditionalFormatting>
  <dataValidations count="2">
    <dataValidation type="decimal" operator="greaterThanOrEqual" allowBlank="1" showInputMessage="1" showErrorMessage="1" sqref="I27:J27">
      <formula1>50</formula1>
    </dataValidation>
    <dataValidation type="decimal" operator="greaterThanOrEqual" allowBlank="1" showInputMessage="1" showErrorMessage="1" sqref="D27:E27">
      <formula1>30</formula1>
    </dataValidation>
  </dataValidations>
  <pageMargins left="0.7" right="0.7" top="0.75" bottom="0.75" header="0.3" footer="0.3"/>
  <pageSetup paperSize="9" scale="96" orientation="portrait" r:id="rId1"/>
  <headerFooter differentFirst="1">
    <firstHeader>&amp;R&amp;"-,太字"&amp;16別紙１</firstHeader>
  </headerFooter>
  <rowBreaks count="1" manualBreakCount="1">
    <brk id="4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2</xdr:col>
                    <xdr:colOff>123825</xdr:colOff>
                    <xdr:row>13</xdr:row>
                    <xdr:rowOff>0</xdr:rowOff>
                  </from>
                  <to>
                    <xdr:col>2</xdr:col>
                    <xdr:colOff>390525</xdr:colOff>
                    <xdr:row>13</xdr:row>
                    <xdr:rowOff>238125</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3</xdr:col>
                    <xdr:colOff>123825</xdr:colOff>
                    <xdr:row>13</xdr:row>
                    <xdr:rowOff>0</xdr:rowOff>
                  </from>
                  <to>
                    <xdr:col>3</xdr:col>
                    <xdr:colOff>390525</xdr:colOff>
                    <xdr:row>13</xdr:row>
                    <xdr:rowOff>238125</xdr:rowOff>
                  </to>
                </anchor>
              </controlPr>
            </control>
          </mc:Choice>
        </mc:AlternateContent>
        <mc:AlternateContent xmlns:mc="http://schemas.openxmlformats.org/markup-compatibility/2006">
          <mc:Choice Requires="x14">
            <control shapeId="8195" r:id="rId6" name="Check Box 3">
              <controlPr locked="0" defaultSize="0" autoFill="0" autoLine="0" autoPict="0">
                <anchor moveWithCells="1">
                  <from>
                    <xdr:col>4</xdr:col>
                    <xdr:colOff>123825</xdr:colOff>
                    <xdr:row>13</xdr:row>
                    <xdr:rowOff>0</xdr:rowOff>
                  </from>
                  <to>
                    <xdr:col>4</xdr:col>
                    <xdr:colOff>390525</xdr:colOff>
                    <xdr:row>13</xdr:row>
                    <xdr:rowOff>238125</xdr:rowOff>
                  </to>
                </anchor>
              </controlPr>
            </control>
          </mc:Choice>
        </mc:AlternateContent>
        <mc:AlternateContent xmlns:mc="http://schemas.openxmlformats.org/markup-compatibility/2006">
          <mc:Choice Requires="x14">
            <control shapeId="8196" r:id="rId7" name="Check Box 4">
              <controlPr locked="0" defaultSize="0" autoFill="0" autoLine="0" autoPict="0">
                <anchor moveWithCells="1">
                  <from>
                    <xdr:col>5</xdr:col>
                    <xdr:colOff>123825</xdr:colOff>
                    <xdr:row>13</xdr:row>
                    <xdr:rowOff>0</xdr:rowOff>
                  </from>
                  <to>
                    <xdr:col>5</xdr:col>
                    <xdr:colOff>390525</xdr:colOff>
                    <xdr:row>13</xdr:row>
                    <xdr:rowOff>238125</xdr:rowOff>
                  </to>
                </anchor>
              </controlPr>
            </control>
          </mc:Choice>
        </mc:AlternateContent>
        <mc:AlternateContent xmlns:mc="http://schemas.openxmlformats.org/markup-compatibility/2006">
          <mc:Choice Requires="x14">
            <control shapeId="8197" r:id="rId8" name="Check Box 5">
              <controlPr locked="0" defaultSize="0" autoFill="0" autoLine="0" autoPict="0">
                <anchor moveWithCells="1">
                  <from>
                    <xdr:col>6</xdr:col>
                    <xdr:colOff>123825</xdr:colOff>
                    <xdr:row>13</xdr:row>
                    <xdr:rowOff>0</xdr:rowOff>
                  </from>
                  <to>
                    <xdr:col>6</xdr:col>
                    <xdr:colOff>390525</xdr:colOff>
                    <xdr:row>13</xdr:row>
                    <xdr:rowOff>238125</xdr:rowOff>
                  </to>
                </anchor>
              </controlPr>
            </control>
          </mc:Choice>
        </mc:AlternateContent>
        <mc:AlternateContent xmlns:mc="http://schemas.openxmlformats.org/markup-compatibility/2006">
          <mc:Choice Requires="x14">
            <control shapeId="8198" r:id="rId9" name="Check Box 6">
              <controlPr locked="0" defaultSize="0" autoFill="0" autoLine="0" autoPict="0">
                <anchor moveWithCells="1">
                  <from>
                    <xdr:col>7</xdr:col>
                    <xdr:colOff>123825</xdr:colOff>
                    <xdr:row>13</xdr:row>
                    <xdr:rowOff>0</xdr:rowOff>
                  </from>
                  <to>
                    <xdr:col>7</xdr:col>
                    <xdr:colOff>390525</xdr:colOff>
                    <xdr:row>13</xdr:row>
                    <xdr:rowOff>238125</xdr:rowOff>
                  </to>
                </anchor>
              </controlPr>
            </control>
          </mc:Choice>
        </mc:AlternateContent>
        <mc:AlternateContent xmlns:mc="http://schemas.openxmlformats.org/markup-compatibility/2006">
          <mc:Choice Requires="x14">
            <control shapeId="8199" r:id="rId10" name="Check Box 7">
              <controlPr locked="0" defaultSize="0" autoFill="0" autoLine="0" autoPict="0">
                <anchor moveWithCells="1">
                  <from>
                    <xdr:col>8</xdr:col>
                    <xdr:colOff>123825</xdr:colOff>
                    <xdr:row>13</xdr:row>
                    <xdr:rowOff>0</xdr:rowOff>
                  </from>
                  <to>
                    <xdr:col>8</xdr:col>
                    <xdr:colOff>390525</xdr:colOff>
                    <xdr:row>13</xdr:row>
                    <xdr:rowOff>238125</xdr:rowOff>
                  </to>
                </anchor>
              </controlPr>
            </control>
          </mc:Choice>
        </mc:AlternateContent>
        <mc:AlternateContent xmlns:mc="http://schemas.openxmlformats.org/markup-compatibility/2006">
          <mc:Choice Requires="x14">
            <control shapeId="8201" r:id="rId11" name="Check Box 9">
              <controlPr locked="0" defaultSize="0" autoFill="0" autoLine="0" autoPict="0">
                <anchor moveWithCells="1">
                  <from>
                    <xdr:col>2</xdr:col>
                    <xdr:colOff>133350</xdr:colOff>
                    <xdr:row>23</xdr:row>
                    <xdr:rowOff>19050</xdr:rowOff>
                  </from>
                  <to>
                    <xdr:col>2</xdr:col>
                    <xdr:colOff>381000</xdr:colOff>
                    <xdr:row>24</xdr:row>
                    <xdr:rowOff>0</xdr:rowOff>
                  </to>
                </anchor>
              </controlPr>
            </control>
          </mc:Choice>
        </mc:AlternateContent>
        <mc:AlternateContent xmlns:mc="http://schemas.openxmlformats.org/markup-compatibility/2006">
          <mc:Choice Requires="x14">
            <control shapeId="8202" r:id="rId12" name="Check Box 10">
              <controlPr locked="0" defaultSize="0" autoFill="0" autoLine="0" autoPict="0">
                <anchor moveWithCells="1">
                  <from>
                    <xdr:col>3</xdr:col>
                    <xdr:colOff>133350</xdr:colOff>
                    <xdr:row>23</xdr:row>
                    <xdr:rowOff>19050</xdr:rowOff>
                  </from>
                  <to>
                    <xdr:col>3</xdr:col>
                    <xdr:colOff>381000</xdr:colOff>
                    <xdr:row>24</xdr:row>
                    <xdr:rowOff>0</xdr:rowOff>
                  </to>
                </anchor>
              </controlPr>
            </control>
          </mc:Choice>
        </mc:AlternateContent>
        <mc:AlternateContent xmlns:mc="http://schemas.openxmlformats.org/markup-compatibility/2006">
          <mc:Choice Requires="x14">
            <control shapeId="8203" r:id="rId13" name="Check Box 11">
              <controlPr locked="0" defaultSize="0" autoFill="0" autoLine="0" autoPict="0">
                <anchor moveWithCells="1">
                  <from>
                    <xdr:col>4</xdr:col>
                    <xdr:colOff>133350</xdr:colOff>
                    <xdr:row>23</xdr:row>
                    <xdr:rowOff>19050</xdr:rowOff>
                  </from>
                  <to>
                    <xdr:col>4</xdr:col>
                    <xdr:colOff>381000</xdr:colOff>
                    <xdr:row>24</xdr:row>
                    <xdr:rowOff>0</xdr:rowOff>
                  </to>
                </anchor>
              </controlPr>
            </control>
          </mc:Choice>
        </mc:AlternateContent>
        <mc:AlternateContent xmlns:mc="http://schemas.openxmlformats.org/markup-compatibility/2006">
          <mc:Choice Requires="x14">
            <control shapeId="8204" r:id="rId14" name="Check Box 12">
              <controlPr locked="0" defaultSize="0" autoFill="0" autoLine="0" autoPict="0">
                <anchor moveWithCells="1">
                  <from>
                    <xdr:col>5</xdr:col>
                    <xdr:colOff>133350</xdr:colOff>
                    <xdr:row>23</xdr:row>
                    <xdr:rowOff>19050</xdr:rowOff>
                  </from>
                  <to>
                    <xdr:col>5</xdr:col>
                    <xdr:colOff>381000</xdr:colOff>
                    <xdr:row>24</xdr:row>
                    <xdr:rowOff>0</xdr:rowOff>
                  </to>
                </anchor>
              </controlPr>
            </control>
          </mc:Choice>
        </mc:AlternateContent>
        <mc:AlternateContent xmlns:mc="http://schemas.openxmlformats.org/markup-compatibility/2006">
          <mc:Choice Requires="x14">
            <control shapeId="8205" r:id="rId15" name="Check Box 13">
              <controlPr locked="0" defaultSize="0" autoFill="0" autoLine="0" autoPict="0">
                <anchor moveWithCells="1">
                  <from>
                    <xdr:col>6</xdr:col>
                    <xdr:colOff>133350</xdr:colOff>
                    <xdr:row>23</xdr:row>
                    <xdr:rowOff>19050</xdr:rowOff>
                  </from>
                  <to>
                    <xdr:col>6</xdr:col>
                    <xdr:colOff>381000</xdr:colOff>
                    <xdr:row>24</xdr:row>
                    <xdr:rowOff>0</xdr:rowOff>
                  </to>
                </anchor>
              </controlPr>
            </control>
          </mc:Choice>
        </mc:AlternateContent>
        <mc:AlternateContent xmlns:mc="http://schemas.openxmlformats.org/markup-compatibility/2006">
          <mc:Choice Requires="x14">
            <control shapeId="8206" r:id="rId16" name="Check Box 14">
              <controlPr locked="0" defaultSize="0" autoFill="0" autoLine="0" autoPict="0">
                <anchor moveWithCells="1">
                  <from>
                    <xdr:col>7</xdr:col>
                    <xdr:colOff>133350</xdr:colOff>
                    <xdr:row>23</xdr:row>
                    <xdr:rowOff>19050</xdr:rowOff>
                  </from>
                  <to>
                    <xdr:col>7</xdr:col>
                    <xdr:colOff>381000</xdr:colOff>
                    <xdr:row>24</xdr:row>
                    <xdr:rowOff>0</xdr:rowOff>
                  </to>
                </anchor>
              </controlPr>
            </control>
          </mc:Choice>
        </mc:AlternateContent>
        <mc:AlternateContent xmlns:mc="http://schemas.openxmlformats.org/markup-compatibility/2006">
          <mc:Choice Requires="x14">
            <control shapeId="8207" r:id="rId17" name="Check Box 15">
              <controlPr locked="0" defaultSize="0" autoFill="0" autoLine="0" autoPict="0">
                <anchor moveWithCells="1">
                  <from>
                    <xdr:col>8</xdr:col>
                    <xdr:colOff>133350</xdr:colOff>
                    <xdr:row>23</xdr:row>
                    <xdr:rowOff>19050</xdr:rowOff>
                  </from>
                  <to>
                    <xdr:col>8</xdr:col>
                    <xdr:colOff>381000</xdr:colOff>
                    <xdr:row>24</xdr:row>
                    <xdr:rowOff>0</xdr:rowOff>
                  </to>
                </anchor>
              </controlPr>
            </control>
          </mc:Choice>
        </mc:AlternateContent>
        <mc:AlternateContent xmlns:mc="http://schemas.openxmlformats.org/markup-compatibility/2006">
          <mc:Choice Requires="x14">
            <control shapeId="8208" r:id="rId18" name="Check Box 16">
              <controlPr locked="0" defaultSize="0" autoFill="0" autoLine="0" autoPict="0">
                <anchor moveWithCells="1">
                  <from>
                    <xdr:col>9</xdr:col>
                    <xdr:colOff>133350</xdr:colOff>
                    <xdr:row>23</xdr:row>
                    <xdr:rowOff>19050</xdr:rowOff>
                  </from>
                  <to>
                    <xdr:col>9</xdr:col>
                    <xdr:colOff>381000</xdr:colOff>
                    <xdr:row>24</xdr:row>
                    <xdr:rowOff>0</xdr:rowOff>
                  </to>
                </anchor>
              </controlPr>
            </control>
          </mc:Choice>
        </mc:AlternateContent>
        <mc:AlternateContent xmlns:mc="http://schemas.openxmlformats.org/markup-compatibility/2006">
          <mc:Choice Requires="x14">
            <control shapeId="8209" r:id="rId19" name="Group Box 17">
              <controlPr locked="0" defaultSize="0" autoFill="0" autoPict="0">
                <anchor moveWithCells="1">
                  <from>
                    <xdr:col>1</xdr:col>
                    <xdr:colOff>1343025</xdr:colOff>
                    <xdr:row>13</xdr:row>
                    <xdr:rowOff>238125</xdr:rowOff>
                  </from>
                  <to>
                    <xdr:col>5</xdr:col>
                    <xdr:colOff>485775</xdr:colOff>
                    <xdr:row>16</xdr:row>
                    <xdr:rowOff>0</xdr:rowOff>
                  </to>
                </anchor>
              </controlPr>
            </control>
          </mc:Choice>
        </mc:AlternateContent>
        <mc:AlternateContent xmlns:mc="http://schemas.openxmlformats.org/markup-compatibility/2006">
          <mc:Choice Requires="x14">
            <control shapeId="8210" r:id="rId20" name="Group Box 18">
              <controlPr locked="0" defaultSize="0" autoFill="0" autoPict="0">
                <anchor moveWithCells="1">
                  <from>
                    <xdr:col>2</xdr:col>
                    <xdr:colOff>0</xdr:colOff>
                    <xdr:row>28</xdr:row>
                    <xdr:rowOff>0</xdr:rowOff>
                  </from>
                  <to>
                    <xdr:col>5</xdr:col>
                    <xdr:colOff>371475</xdr:colOff>
                    <xdr:row>28</xdr:row>
                    <xdr:rowOff>228600</xdr:rowOff>
                  </to>
                </anchor>
              </controlPr>
            </control>
          </mc:Choice>
        </mc:AlternateContent>
        <mc:AlternateContent xmlns:mc="http://schemas.openxmlformats.org/markup-compatibility/2006">
          <mc:Choice Requires="x14">
            <control shapeId="8211" r:id="rId21" name="Option Button 19">
              <controlPr locked="0" defaultSize="0" autoFill="0" autoLine="0" autoPict="0">
                <anchor moveWithCells="1">
                  <from>
                    <xdr:col>3</xdr:col>
                    <xdr:colOff>76200</xdr:colOff>
                    <xdr:row>15</xdr:row>
                    <xdr:rowOff>9525</xdr:rowOff>
                  </from>
                  <to>
                    <xdr:col>3</xdr:col>
                    <xdr:colOff>323850</xdr:colOff>
                    <xdr:row>15</xdr:row>
                    <xdr:rowOff>200025</xdr:rowOff>
                  </to>
                </anchor>
              </controlPr>
            </control>
          </mc:Choice>
        </mc:AlternateContent>
        <mc:AlternateContent xmlns:mc="http://schemas.openxmlformats.org/markup-compatibility/2006">
          <mc:Choice Requires="x14">
            <control shapeId="8212" r:id="rId22" name="Option Button 20">
              <controlPr locked="0" defaultSize="0" autoFill="0" autoLine="0" autoPict="0">
                <anchor moveWithCells="1">
                  <from>
                    <xdr:col>5</xdr:col>
                    <xdr:colOff>76200</xdr:colOff>
                    <xdr:row>15</xdr:row>
                    <xdr:rowOff>9525</xdr:rowOff>
                  </from>
                  <to>
                    <xdr:col>5</xdr:col>
                    <xdr:colOff>323850</xdr:colOff>
                    <xdr:row>15</xdr:row>
                    <xdr:rowOff>200025</xdr:rowOff>
                  </to>
                </anchor>
              </controlPr>
            </control>
          </mc:Choice>
        </mc:AlternateContent>
        <mc:AlternateContent xmlns:mc="http://schemas.openxmlformats.org/markup-compatibility/2006">
          <mc:Choice Requires="x14">
            <control shapeId="8213" r:id="rId23" name="Option Button 21">
              <controlPr locked="0" defaultSize="0" autoFill="0" autoLine="0" autoPict="0">
                <anchor moveWithCells="1">
                  <from>
                    <xdr:col>3</xdr:col>
                    <xdr:colOff>76200</xdr:colOff>
                    <xdr:row>28</xdr:row>
                    <xdr:rowOff>19050</xdr:rowOff>
                  </from>
                  <to>
                    <xdr:col>3</xdr:col>
                    <xdr:colOff>314325</xdr:colOff>
                    <xdr:row>28</xdr:row>
                    <xdr:rowOff>219075</xdr:rowOff>
                  </to>
                </anchor>
              </controlPr>
            </control>
          </mc:Choice>
        </mc:AlternateContent>
        <mc:AlternateContent xmlns:mc="http://schemas.openxmlformats.org/markup-compatibility/2006">
          <mc:Choice Requires="x14">
            <control shapeId="8214" r:id="rId24" name="Option Button 22">
              <controlPr locked="0" defaultSize="0" autoFill="0" autoLine="0" autoPict="0">
                <anchor moveWithCells="1">
                  <from>
                    <xdr:col>5</xdr:col>
                    <xdr:colOff>76200</xdr:colOff>
                    <xdr:row>28</xdr:row>
                    <xdr:rowOff>19050</xdr:rowOff>
                  </from>
                  <to>
                    <xdr:col>5</xdr:col>
                    <xdr:colOff>314325</xdr:colOff>
                    <xdr:row>28</xdr:row>
                    <xdr:rowOff>219075</xdr:rowOff>
                  </to>
                </anchor>
              </controlPr>
            </control>
          </mc:Choice>
        </mc:AlternateContent>
        <mc:AlternateContent xmlns:mc="http://schemas.openxmlformats.org/markup-compatibility/2006">
          <mc:Choice Requires="x14">
            <control shapeId="8215" r:id="rId25" name="Group Box 23">
              <controlPr locked="0" defaultSize="0" autoFill="0" autoPict="0">
                <anchor moveWithCells="1">
                  <from>
                    <xdr:col>2</xdr:col>
                    <xdr:colOff>0</xdr:colOff>
                    <xdr:row>27</xdr:row>
                    <xdr:rowOff>19050</xdr:rowOff>
                  </from>
                  <to>
                    <xdr:col>11</xdr:col>
                    <xdr:colOff>161925</xdr:colOff>
                    <xdr:row>27</xdr:row>
                    <xdr:rowOff>228600</xdr:rowOff>
                  </to>
                </anchor>
              </controlPr>
            </control>
          </mc:Choice>
        </mc:AlternateContent>
        <mc:AlternateContent xmlns:mc="http://schemas.openxmlformats.org/markup-compatibility/2006">
          <mc:Choice Requires="x14">
            <control shapeId="8216" r:id="rId26" name="Option Button 24">
              <controlPr locked="0" defaultSize="0" autoFill="0" autoLine="0" autoPict="0">
                <anchor moveWithCells="1">
                  <from>
                    <xdr:col>4</xdr:col>
                    <xdr:colOff>76200</xdr:colOff>
                    <xdr:row>27</xdr:row>
                    <xdr:rowOff>28575</xdr:rowOff>
                  </from>
                  <to>
                    <xdr:col>4</xdr:col>
                    <xdr:colOff>323850</xdr:colOff>
                    <xdr:row>27</xdr:row>
                    <xdr:rowOff>209550</xdr:rowOff>
                  </to>
                </anchor>
              </controlPr>
            </control>
          </mc:Choice>
        </mc:AlternateContent>
        <mc:AlternateContent xmlns:mc="http://schemas.openxmlformats.org/markup-compatibility/2006">
          <mc:Choice Requires="x14">
            <control shapeId="8217" r:id="rId27" name="Option Button 25">
              <controlPr locked="0" defaultSize="0" autoFill="0" autoLine="0" autoPict="0">
                <anchor moveWithCells="1">
                  <from>
                    <xdr:col>7</xdr:col>
                    <xdr:colOff>76200</xdr:colOff>
                    <xdr:row>27</xdr:row>
                    <xdr:rowOff>28575</xdr:rowOff>
                  </from>
                  <to>
                    <xdr:col>7</xdr:col>
                    <xdr:colOff>323850</xdr:colOff>
                    <xdr:row>27</xdr:row>
                    <xdr:rowOff>209550</xdr:rowOff>
                  </to>
                </anchor>
              </controlPr>
            </control>
          </mc:Choice>
        </mc:AlternateContent>
        <mc:AlternateContent xmlns:mc="http://schemas.openxmlformats.org/markup-compatibility/2006">
          <mc:Choice Requires="x14">
            <control shapeId="8218" r:id="rId28" name="Option Button 26">
              <controlPr locked="0" defaultSize="0" autoFill="0" autoLine="0" autoPict="0">
                <anchor moveWithCells="1">
                  <from>
                    <xdr:col>10</xdr:col>
                    <xdr:colOff>19050</xdr:colOff>
                    <xdr:row>27</xdr:row>
                    <xdr:rowOff>28575</xdr:rowOff>
                  </from>
                  <to>
                    <xdr:col>11</xdr:col>
                    <xdr:colOff>28575</xdr:colOff>
                    <xdr:row>27</xdr:row>
                    <xdr:rowOff>209550</xdr:rowOff>
                  </to>
                </anchor>
              </controlPr>
            </control>
          </mc:Choice>
        </mc:AlternateContent>
        <mc:AlternateContent xmlns:mc="http://schemas.openxmlformats.org/markup-compatibility/2006">
          <mc:Choice Requires="x14">
            <control shapeId="8219" r:id="rId29" name="Group Box 27">
              <controlPr locked="0" defaultSize="0" autoFill="0" autoPict="0">
                <anchor moveWithCells="1">
                  <from>
                    <xdr:col>2</xdr:col>
                    <xdr:colOff>9525</xdr:colOff>
                    <xdr:row>8</xdr:row>
                    <xdr:rowOff>190500</xdr:rowOff>
                  </from>
                  <to>
                    <xdr:col>8</xdr:col>
                    <xdr:colOff>38100</xdr:colOff>
                    <xdr:row>11</xdr:row>
                    <xdr:rowOff>47625</xdr:rowOff>
                  </to>
                </anchor>
              </controlPr>
            </control>
          </mc:Choice>
        </mc:AlternateContent>
        <mc:AlternateContent xmlns:mc="http://schemas.openxmlformats.org/markup-compatibility/2006">
          <mc:Choice Requires="x14">
            <control shapeId="8220" r:id="rId30" name="Check Box 28">
              <controlPr locked="0" defaultSize="0" autoFill="0" autoLine="0" autoPict="0">
                <anchor moveWithCells="1">
                  <from>
                    <xdr:col>4</xdr:col>
                    <xdr:colOff>133350</xdr:colOff>
                    <xdr:row>9</xdr:row>
                    <xdr:rowOff>0</xdr:rowOff>
                  </from>
                  <to>
                    <xdr:col>4</xdr:col>
                    <xdr:colOff>390525</xdr:colOff>
                    <xdr:row>10</xdr:row>
                    <xdr:rowOff>0</xdr:rowOff>
                  </to>
                </anchor>
              </controlPr>
            </control>
          </mc:Choice>
        </mc:AlternateContent>
        <mc:AlternateContent xmlns:mc="http://schemas.openxmlformats.org/markup-compatibility/2006">
          <mc:Choice Requires="x14">
            <control shapeId="8221" r:id="rId31" name="Check Box 29">
              <controlPr locked="0" defaultSize="0" autoFill="0" autoLine="0" autoPict="0">
                <anchor moveWithCells="1">
                  <from>
                    <xdr:col>7</xdr:col>
                    <xdr:colOff>142875</xdr:colOff>
                    <xdr:row>8</xdr:row>
                    <xdr:rowOff>228600</xdr:rowOff>
                  </from>
                  <to>
                    <xdr:col>7</xdr:col>
                    <xdr:colOff>381000</xdr:colOff>
                    <xdr:row>11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別紙1（○○市）</vt:lpstr>
      <vt:lpstr>'別紙1（○○市）'!Print_Area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我妻 翔平</dc:creator>
  <cp:lastModifiedBy>user05</cp:lastModifiedBy>
  <cp:lastPrinted>2023-02-28T04:44:21Z</cp:lastPrinted>
  <dcterms:created xsi:type="dcterms:W3CDTF">2023-02-08T04:01:27Z</dcterms:created>
  <dcterms:modified xsi:type="dcterms:W3CDTF">2023-03-29T06:01:02Z</dcterms:modified>
</cp:coreProperties>
</file>