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.81.52\市町村課nas\05　地方債\11 地方公営企業\17 市町村公営企業の概要（市町村概要）\【R2決算】概要資料集（公営企業編）\1_【作業①】全事業総括資料の作成（手順1完成資料との突合）\"/>
    </mc:Choice>
  </mc:AlternateContent>
  <bookViews>
    <workbookView xWindow="0" yWindow="0" windowWidth="28800" windowHeight="12336" tabRatio="877"/>
  </bookViews>
  <sheets>
    <sheet name="事業数(P3)" sheetId="25" r:id="rId1"/>
  </sheets>
  <definedNames>
    <definedName name="_Key1" hidden="1">#REF!</definedName>
    <definedName name="_Order1" hidden="1">0</definedName>
    <definedName name="_Sort" hidden="1">#REF!</definedName>
    <definedName name="\A">#REF!</definedName>
    <definedName name="_xlnm.Print_Area" localSheetId="0">'事業数(P3)'!$B$1:$AK$54</definedName>
  </definedNames>
  <calcPr calcId="162913"/>
</workbook>
</file>

<file path=xl/calcChain.xml><?xml version="1.0" encoding="utf-8"?>
<calcChain xmlns="http://schemas.openxmlformats.org/spreadsheetml/2006/main">
  <c r="S7" i="25" l="1"/>
  <c r="AI7" i="25"/>
  <c r="AJ7" i="25" s="1"/>
  <c r="S8" i="25"/>
  <c r="AJ8" i="25" s="1"/>
  <c r="AI8" i="25"/>
  <c r="S9" i="25"/>
  <c r="AI9" i="25"/>
  <c r="S10" i="25"/>
  <c r="AI10" i="25"/>
  <c r="AJ10" i="25"/>
  <c r="S11" i="25"/>
  <c r="AI11" i="25"/>
  <c r="AJ11" i="25" s="1"/>
  <c r="S12" i="25"/>
  <c r="AI12" i="25"/>
  <c r="AJ12" i="25"/>
  <c r="S13" i="25"/>
  <c r="AI13" i="25"/>
  <c r="S14" i="25"/>
  <c r="AI14" i="25"/>
  <c r="AJ14" i="25"/>
  <c r="S15" i="25"/>
  <c r="AI15" i="25"/>
  <c r="AJ15" i="25" s="1"/>
  <c r="S16" i="25"/>
  <c r="AJ16" i="25" s="1"/>
  <c r="AI16" i="25"/>
  <c r="S17" i="25"/>
  <c r="AI17" i="25"/>
  <c r="AJ17" i="25" s="1"/>
  <c r="S18" i="25"/>
  <c r="AI18" i="25"/>
  <c r="AJ18" i="25"/>
  <c r="S19" i="25"/>
  <c r="AI19" i="25"/>
  <c r="S20" i="25"/>
  <c r="AI20" i="25"/>
  <c r="AJ20" i="25"/>
  <c r="D21" i="25"/>
  <c r="E21" i="25"/>
  <c r="E42" i="25" s="1"/>
  <c r="E46" i="25" s="1"/>
  <c r="F21" i="25"/>
  <c r="G21" i="25"/>
  <c r="G42" i="25" s="1"/>
  <c r="G46" i="25" s="1"/>
  <c r="H21" i="25"/>
  <c r="H42" i="25" s="1"/>
  <c r="H46" i="25" s="1"/>
  <c r="I21" i="25"/>
  <c r="I42" i="25" s="1"/>
  <c r="I46" i="25" s="1"/>
  <c r="J21" i="25"/>
  <c r="K21" i="25"/>
  <c r="L21" i="25"/>
  <c r="M21" i="25"/>
  <c r="M42" i="25" s="1"/>
  <c r="M46" i="25" s="1"/>
  <c r="N21" i="25"/>
  <c r="N42" i="25" s="1"/>
  <c r="N46" i="25" s="1"/>
  <c r="O21" i="25"/>
  <c r="P21" i="25"/>
  <c r="Q21" i="25"/>
  <c r="Q42" i="25" s="1"/>
  <c r="Q46" i="25" s="1"/>
  <c r="R21" i="25"/>
  <c r="T21" i="25"/>
  <c r="U21" i="25"/>
  <c r="AI21" i="25" s="1"/>
  <c r="V21" i="25"/>
  <c r="W21" i="25"/>
  <c r="W42" i="25" s="1"/>
  <c r="W46" i="25" s="1"/>
  <c r="X21" i="25"/>
  <c r="Y21" i="25"/>
  <c r="Y42" i="25" s="1"/>
  <c r="Y46" i="25" s="1"/>
  <c r="Z21" i="25"/>
  <c r="AA21" i="25"/>
  <c r="AA42" i="25" s="1"/>
  <c r="AA46" i="25" s="1"/>
  <c r="AB21" i="25"/>
  <c r="AC21" i="25"/>
  <c r="AC42" i="25" s="1"/>
  <c r="AC46" i="25" s="1"/>
  <c r="AD21" i="25"/>
  <c r="AE21" i="25"/>
  <c r="AE42" i="25" s="1"/>
  <c r="AE46" i="25" s="1"/>
  <c r="AF21" i="25"/>
  <c r="AG21" i="25"/>
  <c r="AG42" i="25" s="1"/>
  <c r="AG46" i="25" s="1"/>
  <c r="AH21" i="25"/>
  <c r="S22" i="25"/>
  <c r="AJ22" i="25" s="1"/>
  <c r="AI22" i="25"/>
  <c r="S23" i="25"/>
  <c r="AI23" i="25"/>
  <c r="AJ23" i="25" s="1"/>
  <c r="S24" i="25"/>
  <c r="AI24" i="25"/>
  <c r="AJ24" i="25"/>
  <c r="S25" i="25"/>
  <c r="AI25" i="25"/>
  <c r="AJ25" i="25" s="1"/>
  <c r="S26" i="25"/>
  <c r="AJ26" i="25" s="1"/>
  <c r="AI26" i="25"/>
  <c r="S27" i="25"/>
  <c r="AI27" i="25"/>
  <c r="AJ27" i="25" s="1"/>
  <c r="S28" i="25"/>
  <c r="AI28" i="25"/>
  <c r="AJ28" i="25"/>
  <c r="S29" i="25"/>
  <c r="AI29" i="25"/>
  <c r="AJ29" i="25" s="1"/>
  <c r="S30" i="25"/>
  <c r="AI30" i="25"/>
  <c r="AJ30" i="25"/>
  <c r="S31" i="25"/>
  <c r="AI31" i="25"/>
  <c r="S32" i="25"/>
  <c r="AI32" i="25"/>
  <c r="AJ32" i="25"/>
  <c r="S33" i="25"/>
  <c r="AI33" i="25"/>
  <c r="AJ33" i="25" s="1"/>
  <c r="S34" i="25"/>
  <c r="AI34" i="25"/>
  <c r="AJ34" i="25"/>
  <c r="S35" i="25"/>
  <c r="AI35" i="25"/>
  <c r="AJ35" i="25" s="1"/>
  <c r="S36" i="25"/>
  <c r="AI36" i="25"/>
  <c r="AJ36" i="25"/>
  <c r="S37" i="25"/>
  <c r="AI37" i="25"/>
  <c r="AJ37" i="25" s="1"/>
  <c r="S38" i="25"/>
  <c r="AI38" i="25"/>
  <c r="AJ38" i="25"/>
  <c r="S39" i="25"/>
  <c r="AI39" i="25"/>
  <c r="AJ39" i="25" s="1"/>
  <c r="S40" i="25"/>
  <c r="AI40" i="25"/>
  <c r="AJ40" i="25"/>
  <c r="D41" i="25"/>
  <c r="E41" i="25"/>
  <c r="F41" i="25"/>
  <c r="G41" i="25"/>
  <c r="H41" i="25"/>
  <c r="I41" i="25"/>
  <c r="J41" i="25"/>
  <c r="K41" i="25"/>
  <c r="L41" i="25"/>
  <c r="M41" i="25"/>
  <c r="N41" i="25"/>
  <c r="O41" i="25"/>
  <c r="P41" i="25"/>
  <c r="P42" i="25" s="1"/>
  <c r="P46" i="25" s="1"/>
  <c r="Q41" i="25"/>
  <c r="R41" i="25"/>
  <c r="T41" i="25"/>
  <c r="U41" i="25"/>
  <c r="AI41" i="25" s="1"/>
  <c r="V41" i="25"/>
  <c r="W41" i="25"/>
  <c r="X41" i="25"/>
  <c r="Y41" i="25"/>
  <c r="Z41" i="25"/>
  <c r="AA41" i="25"/>
  <c r="AB41" i="25"/>
  <c r="AC41" i="25"/>
  <c r="AD41" i="25"/>
  <c r="AE41" i="25"/>
  <c r="AF41" i="25"/>
  <c r="AG41" i="25"/>
  <c r="AH41" i="25"/>
  <c r="D42" i="25"/>
  <c r="F42" i="25"/>
  <c r="J42" i="25"/>
  <c r="L42" i="25"/>
  <c r="R42" i="25"/>
  <c r="T42" i="25"/>
  <c r="V42" i="25"/>
  <c r="X42" i="25"/>
  <c r="Z42" i="25"/>
  <c r="AB42" i="25"/>
  <c r="AD42" i="25"/>
  <c r="AF42" i="25"/>
  <c r="AH42" i="25"/>
  <c r="S43" i="25"/>
  <c r="AI43" i="25"/>
  <c r="AJ43" i="25" s="1"/>
  <c r="AJ45" i="25" s="1"/>
  <c r="S44" i="25"/>
  <c r="AI44" i="25"/>
  <c r="AJ44" i="25"/>
  <c r="D45" i="25"/>
  <c r="E45" i="25"/>
  <c r="F45" i="25"/>
  <c r="G45" i="25"/>
  <c r="H45" i="25"/>
  <c r="I45" i="25"/>
  <c r="S45" i="25" s="1"/>
  <c r="J45" i="25"/>
  <c r="K45" i="25"/>
  <c r="L45" i="25"/>
  <c r="M45" i="25"/>
  <c r="N45" i="25"/>
  <c r="O45" i="25"/>
  <c r="P45" i="25"/>
  <c r="Q45" i="25"/>
  <c r="R45" i="25"/>
  <c r="T45" i="25"/>
  <c r="U45" i="25"/>
  <c r="AI45" i="25" s="1"/>
  <c r="V45" i="25"/>
  <c r="W45" i="25"/>
  <c r="X45" i="25"/>
  <c r="Y45" i="25"/>
  <c r="Z45" i="25"/>
  <c r="AA45" i="25"/>
  <c r="AB45" i="25"/>
  <c r="AC45" i="25"/>
  <c r="AD45" i="25"/>
  <c r="AE45" i="25"/>
  <c r="AF45" i="25"/>
  <c r="AG45" i="25"/>
  <c r="AH45" i="25"/>
  <c r="D46" i="25"/>
  <c r="F46" i="25"/>
  <c r="J46" i="25"/>
  <c r="L46" i="25"/>
  <c r="R46" i="25"/>
  <c r="T46" i="25"/>
  <c r="V46" i="25"/>
  <c r="X46" i="25"/>
  <c r="Z46" i="25"/>
  <c r="AB46" i="25"/>
  <c r="AD46" i="25"/>
  <c r="AF46" i="25"/>
  <c r="AH46" i="25"/>
  <c r="O42" i="25" l="1"/>
  <c r="O46" i="25" s="1"/>
  <c r="AJ13" i="25"/>
  <c r="AJ31" i="25"/>
  <c r="K42" i="25"/>
  <c r="K46" i="25" s="1"/>
  <c r="AJ19" i="25"/>
  <c r="S41" i="25"/>
  <c r="AJ41" i="25" s="1"/>
  <c r="AJ9" i="25"/>
  <c r="S21" i="25"/>
  <c r="U42" i="25"/>
  <c r="U46" i="25" s="1"/>
  <c r="S42" i="25" l="1"/>
  <c r="S46" i="25" s="1"/>
  <c r="AJ21" i="25"/>
  <c r="AI42" i="25"/>
  <c r="AI46" i="25" s="1"/>
  <c r="AJ42" i="25" l="1"/>
  <c r="AJ46" i="25" s="1"/>
</calcChain>
</file>

<file path=xl/sharedStrings.xml><?xml version="1.0" encoding="utf-8"?>
<sst xmlns="http://schemas.openxmlformats.org/spreadsheetml/2006/main" count="290" uniqueCount="113">
  <si>
    <t>病院</t>
    <rPh sb="0" eb="2">
      <t>ビョウイン</t>
    </rPh>
    <phoneticPr fontId="1"/>
  </si>
  <si>
    <t>下水道</t>
    <rPh sb="0" eb="3">
      <t>ゲスイドウ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</si>
  <si>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</si>
  <si>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</si>
  <si>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電気</t>
    <rPh sb="0" eb="2">
      <t>デンキ</t>
    </rPh>
    <phoneticPr fontId="1"/>
  </si>
  <si>
    <t>公共</t>
    <rPh sb="0" eb="2">
      <t>コウキョウ</t>
    </rPh>
    <phoneticPr fontId="1"/>
  </si>
  <si>
    <t>特生</t>
    <rPh sb="0" eb="1">
      <t>トク</t>
    </rPh>
    <rPh sb="1" eb="2">
      <t>セイ</t>
    </rPh>
    <phoneticPr fontId="1"/>
  </si>
  <si>
    <t>小集</t>
    <rPh sb="0" eb="1">
      <t>ショウ</t>
    </rPh>
    <rPh sb="1" eb="2">
      <t>シュウ</t>
    </rPh>
    <phoneticPr fontId="1"/>
  </si>
  <si>
    <t>○</t>
    <phoneticPr fontId="1"/>
  </si>
  <si>
    <t>●</t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</si>
  <si>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</si>
  <si>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個別排水処理施設</t>
    <rPh sb="0" eb="2">
      <t>コベツ</t>
    </rPh>
    <rPh sb="2" eb="4">
      <t>ハイスイ</t>
    </rPh>
    <rPh sb="4" eb="6">
      <t>ショリ</t>
    </rPh>
    <rPh sb="6" eb="8">
      <t>シセツ</t>
    </rPh>
    <phoneticPr fontId="1"/>
  </si>
  <si>
    <t>個別：</t>
    <rPh sb="0" eb="2">
      <t>コベツ</t>
    </rPh>
    <phoneticPr fontId="1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</si>
  <si>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1"/>
  </si>
  <si>
    <t>農集：</t>
    <rPh sb="0" eb="1">
      <t>ノウ</t>
    </rPh>
    <rPh sb="1" eb="2">
      <t>シュウ</t>
    </rPh>
    <phoneticPr fontId="1"/>
  </si>
  <si>
    <t>特定地域生活排水処理施設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シセツ</t>
    </rPh>
    <phoneticPr fontId="1"/>
  </si>
  <si>
    <t>特生：</t>
    <rPh sb="0" eb="1">
      <t>トク</t>
    </rPh>
    <rPh sb="1" eb="2">
      <t>セイ</t>
    </rPh>
    <phoneticPr fontId="1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</si>
  <si>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1"/>
  </si>
  <si>
    <t>特環：</t>
    <rPh sb="0" eb="1">
      <t>トク</t>
    </rPh>
    <rPh sb="1" eb="2">
      <t>カン</t>
    </rPh>
    <phoneticPr fontId="1"/>
  </si>
  <si>
    <t>小規模集合排水処理施設</t>
    <rPh sb="0" eb="3">
      <t>ショウキボ</t>
    </rPh>
    <rPh sb="3" eb="5">
      <t>シュウゴウ</t>
    </rPh>
    <rPh sb="5" eb="7">
      <t>ハイスイ</t>
    </rPh>
    <rPh sb="7" eb="9">
      <t>ショリ</t>
    </rPh>
    <rPh sb="9" eb="11">
      <t>シセツ</t>
    </rPh>
    <phoneticPr fontId="1"/>
  </si>
  <si>
    <t>小集：</t>
    <rPh sb="0" eb="1">
      <t>ショウ</t>
    </rPh>
    <rPh sb="1" eb="2">
      <t>シュウ</t>
    </rPh>
    <phoneticPr fontId="1"/>
  </si>
  <si>
    <t>特定公共下水道</t>
    <rPh sb="0" eb="2">
      <t>トクテイ</t>
    </rPh>
    <rPh sb="2" eb="4">
      <t>コウキョウ</t>
    </rPh>
    <rPh sb="4" eb="7">
      <t>ゲスイドウ</t>
    </rPh>
    <phoneticPr fontId="1"/>
  </si>
  <si>
    <t>特定：</t>
    <rPh sb="0" eb="2">
      <t>トクテイ</t>
    </rPh>
    <phoneticPr fontId="1"/>
  </si>
  <si>
    <t>（注２）　「●」は、赤字の事業を表す。（法適用企業：純損失の計上、法非適用企業：実質収支のマイナス）</t>
    <rPh sb="1" eb="2">
      <t>チュウ</t>
    </rPh>
    <rPh sb="10" eb="12">
      <t>アカジ</t>
    </rPh>
    <rPh sb="13" eb="15">
      <t>ジギョウ</t>
    </rPh>
    <rPh sb="16" eb="17">
      <t>アラワ</t>
    </rPh>
    <rPh sb="20" eb="21">
      <t>ホウ</t>
    </rPh>
    <rPh sb="21" eb="23">
      <t>テキヨウ</t>
    </rPh>
    <rPh sb="23" eb="25">
      <t>キギョウ</t>
    </rPh>
    <rPh sb="26" eb="27">
      <t>ジュン</t>
    </rPh>
    <rPh sb="27" eb="29">
      <t>ソンシツ</t>
    </rPh>
    <rPh sb="30" eb="32">
      <t>ケイジョウ</t>
    </rPh>
    <rPh sb="33" eb="34">
      <t>ホウ</t>
    </rPh>
    <rPh sb="34" eb="35">
      <t>ヒ</t>
    </rPh>
    <rPh sb="35" eb="37">
      <t>テキヨウ</t>
    </rPh>
    <rPh sb="37" eb="39">
      <t>キギョウ</t>
    </rPh>
    <rPh sb="40" eb="42">
      <t>ジッシツ</t>
    </rPh>
    <rPh sb="42" eb="44">
      <t>シュウシ</t>
    </rPh>
    <phoneticPr fontId="1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</si>
  <si>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1"/>
  </si>
  <si>
    <t>漁集：</t>
    <rPh sb="0" eb="1">
      <t>ギョ</t>
    </rPh>
    <rPh sb="1" eb="2">
      <t>シュウ</t>
    </rPh>
    <phoneticPr fontId="1"/>
  </si>
  <si>
    <t>公共下水道</t>
    <rPh sb="0" eb="2">
      <t>コウキョウ</t>
    </rPh>
    <rPh sb="2" eb="5">
      <t>ゲスイドウ</t>
    </rPh>
    <phoneticPr fontId="1"/>
  </si>
  <si>
    <t>公共：</t>
    <rPh sb="0" eb="2">
      <t>コウキョウ</t>
    </rPh>
    <phoneticPr fontId="1"/>
  </si>
  <si>
    <t>（下水道の区分）</t>
    <rPh sb="1" eb="4">
      <t>ゲスイドウ</t>
    </rPh>
    <rPh sb="5" eb="7">
      <t>クブン</t>
    </rPh>
    <phoneticPr fontId="1"/>
  </si>
  <si>
    <t>県　合計</t>
    <rPh sb="0" eb="1">
      <t>ケン</t>
    </rPh>
    <rPh sb="2" eb="3">
      <t>ゴウ</t>
    </rPh>
    <rPh sb="3" eb="4">
      <t>ケイ</t>
    </rPh>
    <phoneticPr fontId="1"/>
  </si>
  <si>
    <t>一部事務組合　小計</t>
    <rPh sb="0" eb="2">
      <t>イチブ</t>
    </rPh>
    <rPh sb="2" eb="4">
      <t>ジム</t>
    </rPh>
    <rPh sb="4" eb="6">
      <t>クミアイ</t>
    </rPh>
    <rPh sb="7" eb="8">
      <t>ショウ</t>
    </rPh>
    <rPh sb="8" eb="9">
      <t>ケイ</t>
    </rPh>
    <phoneticPr fontId="1"/>
  </si>
  <si>
    <t>○</t>
  </si>
  <si>
    <t>市町村　小計</t>
    <rPh sb="0" eb="1">
      <t>シ</t>
    </rPh>
    <rPh sb="1" eb="2">
      <t>チョウ</t>
    </rPh>
    <rPh sb="2" eb="3">
      <t>ムラ</t>
    </rPh>
    <rPh sb="4" eb="5">
      <t>ショウ</t>
    </rPh>
    <rPh sb="5" eb="6">
      <t>ケイ</t>
    </rPh>
    <phoneticPr fontId="1"/>
  </si>
  <si>
    <t>町村　小計</t>
    <rPh sb="0" eb="1">
      <t>チョウ</t>
    </rPh>
    <rPh sb="1" eb="2">
      <t>ムラ</t>
    </rPh>
    <rPh sb="3" eb="4">
      <t>ショウ</t>
    </rPh>
    <rPh sb="4" eb="5">
      <t>ケイ</t>
    </rPh>
    <phoneticPr fontId="1"/>
  </si>
  <si>
    <t>一戸町</t>
    <rPh sb="0" eb="2">
      <t>イチノヘ</t>
    </rPh>
    <rPh sb="2" eb="3">
      <t>マチ</t>
    </rPh>
    <phoneticPr fontId="1"/>
  </si>
  <si>
    <t>洋野町</t>
    <rPh sb="0" eb="2">
      <t>ヒロノ</t>
    </rPh>
    <rPh sb="2" eb="3">
      <t>チョウ</t>
    </rPh>
    <phoneticPr fontId="1"/>
  </si>
  <si>
    <t>九戸村</t>
    <rPh sb="0" eb="2">
      <t>クノヘ</t>
    </rPh>
    <rPh sb="2" eb="3">
      <t>ムラ</t>
    </rPh>
    <phoneticPr fontId="1"/>
  </si>
  <si>
    <t>野田村</t>
    <rPh sb="0" eb="2">
      <t>ノダ</t>
    </rPh>
    <rPh sb="2" eb="3">
      <t>ムラ</t>
    </rPh>
    <phoneticPr fontId="1"/>
  </si>
  <si>
    <t>軽米町</t>
    <rPh sb="0" eb="2">
      <t>カルマイ</t>
    </rPh>
    <rPh sb="2" eb="3">
      <t>マチ</t>
    </rPh>
    <phoneticPr fontId="1"/>
  </si>
  <si>
    <t>普代村</t>
    <rPh sb="0" eb="2">
      <t>フダイ</t>
    </rPh>
    <rPh sb="2" eb="3">
      <t>ムラ</t>
    </rPh>
    <phoneticPr fontId="1"/>
  </si>
  <si>
    <t>田野畑村</t>
    <rPh sb="0" eb="3">
      <t>タノハタ</t>
    </rPh>
    <rPh sb="3" eb="4">
      <t>ムラ</t>
    </rPh>
    <phoneticPr fontId="1"/>
  </si>
  <si>
    <t>岩泉町</t>
    <rPh sb="0" eb="2">
      <t>イワイズミ</t>
    </rPh>
    <rPh sb="2" eb="3">
      <t>チョウ</t>
    </rPh>
    <phoneticPr fontId="1"/>
  </si>
  <si>
    <t>山田町</t>
    <rPh sb="0" eb="2">
      <t>ヤマダ</t>
    </rPh>
    <rPh sb="2" eb="3">
      <t>マチ</t>
    </rPh>
    <phoneticPr fontId="1"/>
  </si>
  <si>
    <t>大槌町</t>
    <rPh sb="0" eb="2">
      <t>オオツチ</t>
    </rPh>
    <rPh sb="2" eb="3">
      <t>チョウ</t>
    </rPh>
    <phoneticPr fontId="1"/>
  </si>
  <si>
    <t>住田町</t>
    <rPh sb="0" eb="2">
      <t>スミタ</t>
    </rPh>
    <rPh sb="2" eb="3">
      <t>チョウ</t>
    </rPh>
    <phoneticPr fontId="1"/>
  </si>
  <si>
    <t>平泉町</t>
    <rPh sb="0" eb="2">
      <t>ヒライズミ</t>
    </rPh>
    <rPh sb="2" eb="3">
      <t>チョウ</t>
    </rPh>
    <phoneticPr fontId="1"/>
  </si>
  <si>
    <t>金ケ崎町</t>
    <rPh sb="0" eb="3">
      <t>カネガサキ</t>
    </rPh>
    <rPh sb="3" eb="4">
      <t>チョウ</t>
    </rPh>
    <phoneticPr fontId="1"/>
  </si>
  <si>
    <t>矢巾町</t>
    <rPh sb="0" eb="2">
      <t>ヤハバ</t>
    </rPh>
    <rPh sb="2" eb="3">
      <t>チョウ</t>
    </rPh>
    <phoneticPr fontId="1"/>
  </si>
  <si>
    <t>紫波町</t>
    <rPh sb="0" eb="2">
      <t>シワ</t>
    </rPh>
    <rPh sb="2" eb="3">
      <t>チョウ</t>
    </rPh>
    <phoneticPr fontId="1"/>
  </si>
  <si>
    <t>岩手町</t>
    <rPh sb="0" eb="2">
      <t>イワテ</t>
    </rPh>
    <rPh sb="2" eb="3">
      <t>マチ</t>
    </rPh>
    <phoneticPr fontId="1"/>
  </si>
  <si>
    <t>葛巻町</t>
    <rPh sb="0" eb="2">
      <t>クズマキ</t>
    </rPh>
    <rPh sb="2" eb="3">
      <t>マチ</t>
    </rPh>
    <phoneticPr fontId="1"/>
  </si>
  <si>
    <t>雫石町</t>
    <rPh sb="0" eb="2">
      <t>シズクイシ</t>
    </rPh>
    <rPh sb="2" eb="3">
      <t>チョウ</t>
    </rPh>
    <phoneticPr fontId="1"/>
  </si>
  <si>
    <t>市　小計</t>
    <rPh sb="0" eb="1">
      <t>シ</t>
    </rPh>
    <rPh sb="2" eb="3">
      <t>ショウ</t>
    </rPh>
    <rPh sb="3" eb="4">
      <t>ケイ</t>
    </rPh>
    <phoneticPr fontId="1"/>
  </si>
  <si>
    <t>奥州市</t>
    <rPh sb="0" eb="3">
      <t>オウシュウシ</t>
    </rPh>
    <phoneticPr fontId="1"/>
  </si>
  <si>
    <t>八幡平市</t>
    <rPh sb="0" eb="4">
      <t>ハチマンタイシ</t>
    </rPh>
    <phoneticPr fontId="1"/>
  </si>
  <si>
    <t>二戸市</t>
    <rPh sb="0" eb="3">
      <t>ニノヘシ</t>
    </rPh>
    <phoneticPr fontId="1"/>
  </si>
  <si>
    <t>釜石市</t>
    <rPh sb="0" eb="3">
      <t>カマイシシ</t>
    </rPh>
    <phoneticPr fontId="1"/>
  </si>
  <si>
    <t>陸前高田市</t>
    <rPh sb="0" eb="5">
      <t>リクゼンタカタシ</t>
    </rPh>
    <phoneticPr fontId="1"/>
  </si>
  <si>
    <t>一関市</t>
    <rPh sb="0" eb="3">
      <t>イチノセキシ</t>
    </rPh>
    <phoneticPr fontId="1"/>
  </si>
  <si>
    <t>遠野市</t>
    <rPh sb="0" eb="3">
      <t>トオノシ</t>
    </rPh>
    <phoneticPr fontId="1"/>
  </si>
  <si>
    <t>久慈市</t>
    <rPh sb="0" eb="3">
      <t>クジシ</t>
    </rPh>
    <phoneticPr fontId="1"/>
  </si>
  <si>
    <t>北上市</t>
    <rPh sb="0" eb="3">
      <t>キタカミシ</t>
    </rPh>
    <phoneticPr fontId="1"/>
  </si>
  <si>
    <t>花巻市</t>
    <rPh sb="0" eb="3">
      <t>ハナマキシ</t>
    </rPh>
    <phoneticPr fontId="1"/>
  </si>
  <si>
    <t>大船渡市</t>
    <rPh sb="0" eb="4">
      <t>オオフナトシ</t>
    </rPh>
    <phoneticPr fontId="1"/>
  </si>
  <si>
    <t>宮古市</t>
    <rPh sb="0" eb="3">
      <t>ミヤコシ</t>
    </rPh>
    <phoneticPr fontId="1"/>
  </si>
  <si>
    <t>盛岡市</t>
    <rPh sb="0" eb="3">
      <t>モリオカシ</t>
    </rPh>
    <phoneticPr fontId="1"/>
  </si>
  <si>
    <t>18-1</t>
    <phoneticPr fontId="1"/>
  </si>
  <si>
    <t>18-0</t>
    <phoneticPr fontId="1"/>
  </si>
  <si>
    <t>17-9</t>
    <phoneticPr fontId="1"/>
  </si>
  <si>
    <t>17-6</t>
    <phoneticPr fontId="1"/>
  </si>
  <si>
    <t>17-5</t>
    <phoneticPr fontId="1"/>
  </si>
  <si>
    <t>17-4</t>
    <phoneticPr fontId="1"/>
  </si>
  <si>
    <t>17-1</t>
    <phoneticPr fontId="1"/>
  </si>
  <si>
    <t>16</t>
    <phoneticPr fontId="1"/>
  </si>
  <si>
    <t>14</t>
    <phoneticPr fontId="1"/>
  </si>
  <si>
    <t>12-2</t>
    <phoneticPr fontId="1"/>
  </si>
  <si>
    <t>11-3</t>
    <phoneticPr fontId="1"/>
  </si>
  <si>
    <t>11-2</t>
    <phoneticPr fontId="1"/>
  </si>
  <si>
    <t>11-1</t>
    <phoneticPr fontId="1"/>
  </si>
  <si>
    <t>9</t>
    <phoneticPr fontId="1"/>
  </si>
  <si>
    <t>4</t>
    <phoneticPr fontId="1"/>
  </si>
  <si>
    <t>1</t>
    <phoneticPr fontId="1"/>
  </si>
  <si>
    <t>17-2</t>
    <phoneticPr fontId="1"/>
  </si>
  <si>
    <t>個別</t>
    <rPh sb="0" eb="2">
      <t>コベツ</t>
    </rPh>
    <phoneticPr fontId="1"/>
  </si>
  <si>
    <t>漁集</t>
    <rPh sb="0" eb="1">
      <t>ギョ</t>
    </rPh>
    <rPh sb="1" eb="2">
      <t>シュウ</t>
    </rPh>
    <phoneticPr fontId="1"/>
  </si>
  <si>
    <t>農集</t>
    <rPh sb="0" eb="1">
      <t>ノウ</t>
    </rPh>
    <rPh sb="1" eb="2">
      <t>シュウ</t>
    </rPh>
    <phoneticPr fontId="1"/>
  </si>
  <si>
    <t>特環</t>
    <rPh sb="0" eb="1">
      <t>トク</t>
    </rPh>
    <rPh sb="1" eb="2">
      <t>カン</t>
    </rPh>
    <phoneticPr fontId="1"/>
  </si>
  <si>
    <t>索道</t>
    <rPh sb="0" eb="2">
      <t>サクドウ</t>
    </rPh>
    <phoneticPr fontId="1"/>
  </si>
  <si>
    <t>休養</t>
    <rPh sb="0" eb="2">
      <t>キュウヨウ</t>
    </rPh>
    <phoneticPr fontId="1"/>
  </si>
  <si>
    <t>特定</t>
    <rPh sb="0" eb="2">
      <t>トクテイ</t>
    </rPh>
    <phoneticPr fontId="1"/>
  </si>
  <si>
    <t>介護
サービス</t>
    <rPh sb="0" eb="2">
      <t>カイゴ</t>
    </rPh>
    <phoneticPr fontId="1"/>
  </si>
  <si>
    <t>駐車場</t>
    <rPh sb="0" eb="3">
      <t>チュウシャジョウ</t>
    </rPh>
    <phoneticPr fontId="1"/>
  </si>
  <si>
    <t>宅造</t>
    <rPh sb="0" eb="1">
      <t>タク</t>
    </rPh>
    <rPh sb="1" eb="2">
      <t>ゾウ</t>
    </rPh>
    <phoneticPr fontId="1"/>
  </si>
  <si>
    <t>観光</t>
    <rPh sb="0" eb="2">
      <t>カンコウ</t>
    </rPh>
    <phoneticPr fontId="1"/>
  </si>
  <si>
    <t>市場</t>
    <rPh sb="0" eb="2">
      <t>イチバ</t>
    </rPh>
    <phoneticPr fontId="1"/>
  </si>
  <si>
    <t>簡易
水道</t>
    <rPh sb="0" eb="2">
      <t>カンイ</t>
    </rPh>
    <rPh sb="3" eb="5">
      <t>スイドウ</t>
    </rPh>
    <phoneticPr fontId="1"/>
  </si>
  <si>
    <t>法適用
小計</t>
    <rPh sb="0" eb="1">
      <t>ホウ</t>
    </rPh>
    <rPh sb="1" eb="3">
      <t>テキヨウ</t>
    </rPh>
    <rPh sb="4" eb="5">
      <t>ショウ</t>
    </rPh>
    <rPh sb="5" eb="6">
      <t>ケイ</t>
    </rPh>
    <phoneticPr fontId="1"/>
  </si>
  <si>
    <t>工業用
水　道</t>
    <rPh sb="0" eb="3">
      <t>コウギョウヨウ</t>
    </rPh>
    <rPh sb="4" eb="5">
      <t>スイ</t>
    </rPh>
    <rPh sb="6" eb="7">
      <t>ミチ</t>
    </rPh>
    <phoneticPr fontId="1"/>
  </si>
  <si>
    <t>法非適用企業</t>
    <rPh sb="0" eb="1">
      <t>ホウ</t>
    </rPh>
    <rPh sb="1" eb="2">
      <t>ヒ</t>
    </rPh>
    <rPh sb="2" eb="4">
      <t>テキヨウ</t>
    </rPh>
    <rPh sb="4" eb="6">
      <t>キギョウ</t>
    </rPh>
    <phoneticPr fontId="1"/>
  </si>
  <si>
    <t>法適用企業</t>
    <rPh sb="0" eb="1">
      <t>ホウ</t>
    </rPh>
    <rPh sb="1" eb="3">
      <t>テキヨウ</t>
    </rPh>
    <rPh sb="3" eb="5">
      <t>キギョウ</t>
    </rPh>
    <phoneticPr fontId="1"/>
  </si>
  <si>
    <t>法非適用
小計</t>
    <rPh sb="0" eb="1">
      <t>ホウ</t>
    </rPh>
    <rPh sb="1" eb="2">
      <t>ヒ</t>
    </rPh>
    <rPh sb="2" eb="4">
      <t>テキヨウ</t>
    </rPh>
    <rPh sb="5" eb="6">
      <t>ショウ</t>
    </rPh>
    <rPh sb="6" eb="7">
      <t>ケイ</t>
    </rPh>
    <phoneticPr fontId="1"/>
  </si>
  <si>
    <t>滝沢市</t>
    <rPh sb="0" eb="3">
      <t>タキザワシ</t>
    </rPh>
    <phoneticPr fontId="1"/>
  </si>
  <si>
    <t>その他
（注３）</t>
    <rPh sb="2" eb="3">
      <t>タ</t>
    </rPh>
    <rPh sb="5" eb="6">
      <t>チュウ</t>
    </rPh>
    <phoneticPr fontId="1"/>
  </si>
  <si>
    <t>（注３）　「その他事業」は、調査対象事業の区分上、他の事業に該当しないもの。一関市の認知症対応型共同生活介護事業、居宅介護支援事業、地域包括支援センター事業。</t>
    <rPh sb="1" eb="2">
      <t>チュウ</t>
    </rPh>
    <rPh sb="8" eb="9">
      <t>タ</t>
    </rPh>
    <rPh sb="9" eb="11">
      <t>ジギョウ</t>
    </rPh>
    <phoneticPr fontId="1"/>
  </si>
  <si>
    <t>奥州金ケ崎行政事務組合</t>
    <phoneticPr fontId="1"/>
  </si>
  <si>
    <t>岩手中部水道企業団</t>
    <rPh sb="6" eb="8">
      <t>キギョウ</t>
    </rPh>
    <rPh sb="8" eb="9">
      <t>ダン</t>
    </rPh>
    <phoneticPr fontId="1"/>
  </si>
  <si>
    <t>介護
ｻｰﾋﾞｽ</t>
    <rPh sb="0" eb="2">
      <t>カイゴ</t>
    </rPh>
    <phoneticPr fontId="1"/>
  </si>
  <si>
    <t>（注１）　網掛け部分は、令和元年度から増減のあった事業を表す。</t>
    <rPh sb="1" eb="2">
      <t>チュウ</t>
    </rPh>
    <rPh sb="5" eb="7">
      <t>アミカ</t>
    </rPh>
    <rPh sb="8" eb="10">
      <t>ブブン</t>
    </rPh>
    <rPh sb="12" eb="14">
      <t>レイワ</t>
    </rPh>
    <rPh sb="14" eb="15">
      <t>モト</t>
    </rPh>
    <rPh sb="15" eb="17">
      <t>ネンド</t>
    </rPh>
    <rPh sb="19" eb="21">
      <t>ゾウゲン</t>
    </rPh>
    <rPh sb="25" eb="27">
      <t>ジギョウ</t>
    </rPh>
    <rPh sb="28" eb="29">
      <t>アラワ</t>
    </rPh>
    <phoneticPr fontId="1"/>
  </si>
  <si>
    <t>〇</t>
    <phoneticPr fontId="1"/>
  </si>
  <si>
    <t>簡水</t>
    <rPh sb="0" eb="2">
      <t>カンスイ</t>
    </rPh>
    <phoneticPr fontId="1"/>
  </si>
  <si>
    <t>上水</t>
    <rPh sb="0" eb="2">
      <t>ジョウスイ</t>
    </rPh>
    <phoneticPr fontId="1"/>
  </si>
  <si>
    <t>水道</t>
    <rPh sb="0" eb="2">
      <t>スイドウ</t>
    </rPh>
    <phoneticPr fontId="1"/>
  </si>
  <si>
    <t>１．事業数</t>
    <rPh sb="2" eb="4">
      <t>ジギョウ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</si>
</sst>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5" fillId="0" borderId="0"/>
  </cellStyleXfs>
  <cellXfs count="186">
    <xf numFmtId="0" fontId="0" fillId="0" borderId="0" xfId="0"/>
    <xf numFmtId="0" fontId="8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0" fontId="8" fillId="0" borderId="12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8" fillId="0" borderId="41" xfId="1" applyFont="1" applyBorder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0" fontId="8" fillId="0" borderId="9" xfId="1" applyFont="1" applyBorder="1" applyAlignment="1">
      <alignment horizontal="distributed" vertical="center"/>
    </xf>
    <xf numFmtId="49" fontId="8" fillId="0" borderId="23" xfId="1" applyNumberFormat="1" applyFont="1" applyBorder="1" applyAlignment="1">
      <alignment horizontal="center" vertical="center"/>
    </xf>
    <xf numFmtId="49" fontId="8" fillId="0" borderId="43" xfId="1" applyNumberFormat="1" applyFont="1" applyBorder="1" applyAlignment="1">
      <alignment horizontal="center" vertical="center"/>
    </xf>
    <xf numFmtId="49" fontId="8" fillId="0" borderId="44" xfId="1" applyNumberFormat="1" applyFont="1" applyBorder="1" applyAlignment="1">
      <alignment horizontal="center" vertical="center"/>
    </xf>
    <xf numFmtId="49" fontId="8" fillId="0" borderId="45" xfId="1" applyNumberFormat="1" applyFont="1" applyBorder="1" applyAlignment="1">
      <alignment horizontal="center" vertical="center"/>
    </xf>
    <xf numFmtId="49" fontId="8" fillId="0" borderId="46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8" fillId="0" borderId="47" xfId="1" applyFont="1" applyBorder="1">
      <alignment vertical="center"/>
    </xf>
    <xf numFmtId="0" fontId="8" fillId="0" borderId="48" xfId="1" applyFont="1" applyBorder="1" applyAlignment="1">
      <alignment horizontal="distributed" vertical="center"/>
    </xf>
    <xf numFmtId="0" fontId="9" fillId="0" borderId="22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8" fillId="0" borderId="53" xfId="1" applyFont="1" applyBorder="1">
      <alignment vertical="center"/>
    </xf>
    <xf numFmtId="0" fontId="8" fillId="0" borderId="54" xfId="1" applyFont="1" applyBorder="1" applyAlignment="1">
      <alignment horizontal="distributed" vertical="center"/>
    </xf>
    <xf numFmtId="0" fontId="9" fillId="0" borderId="5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5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8" fillId="0" borderId="57" xfId="1" applyFont="1" applyBorder="1">
      <alignment vertical="center"/>
    </xf>
    <xf numFmtId="0" fontId="8" fillId="0" borderId="58" xfId="1" applyFont="1" applyBorder="1" applyAlignment="1">
      <alignment horizontal="distributed" vertical="center"/>
    </xf>
    <xf numFmtId="0" fontId="9" fillId="0" borderId="59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62" xfId="1" applyFont="1" applyBorder="1" applyAlignment="1">
      <alignment horizontal="center" vertical="center"/>
    </xf>
    <xf numFmtId="0" fontId="8" fillId="0" borderId="63" xfId="1" applyFont="1" applyBorder="1">
      <alignment vertical="center"/>
    </xf>
    <xf numFmtId="0" fontId="8" fillId="0" borderId="64" xfId="1" applyFont="1" applyBorder="1" applyAlignment="1">
      <alignment horizontal="distributed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8" fillId="0" borderId="48" xfId="1" applyFont="1" applyBorder="1" applyAlignment="1">
      <alignment horizontal="center" vertical="center" shrinkToFit="1"/>
    </xf>
    <xf numFmtId="0" fontId="8" fillId="0" borderId="58" xfId="1" applyFont="1" applyBorder="1" applyAlignment="1">
      <alignment horizontal="center" vertical="center" shrinkToFit="1"/>
    </xf>
    <xf numFmtId="0" fontId="8" fillId="0" borderId="0" xfId="1" applyFont="1" applyAlignment="1">
      <alignment horizontal="right" vertical="center"/>
    </xf>
    <xf numFmtId="0" fontId="8" fillId="0" borderId="67" xfId="1" applyFont="1" applyBorder="1" applyAlignment="1">
      <alignment horizontal="distributed" vertical="center"/>
    </xf>
    <xf numFmtId="49" fontId="8" fillId="0" borderId="68" xfId="1" applyNumberFormat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9" fillId="0" borderId="70" xfId="1" applyFont="1" applyBorder="1" applyAlignment="1">
      <alignment horizontal="center" vertical="center"/>
    </xf>
    <xf numFmtId="0" fontId="9" fillId="0" borderId="71" xfId="1" applyFont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/>
    </xf>
    <xf numFmtId="0" fontId="9" fillId="0" borderId="70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2" borderId="7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75" xfId="1" applyFont="1" applyFill="1" applyBorder="1" applyAlignment="1">
      <alignment horizontal="center" vertical="center"/>
    </xf>
    <xf numFmtId="0" fontId="9" fillId="2" borderId="7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77" xfId="1" applyFont="1" applyFill="1" applyBorder="1" applyAlignment="1">
      <alignment horizontal="center" vertical="center"/>
    </xf>
    <xf numFmtId="0" fontId="9" fillId="2" borderId="78" xfId="1" applyFont="1" applyFill="1" applyBorder="1" applyAlignment="1">
      <alignment horizontal="center" vertical="center"/>
    </xf>
    <xf numFmtId="0" fontId="9" fillId="2" borderId="79" xfId="1" applyFont="1" applyFill="1" applyBorder="1" applyAlignment="1">
      <alignment horizontal="center" vertical="center"/>
    </xf>
    <xf numFmtId="0" fontId="9" fillId="2" borderId="80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81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82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/>
    </xf>
    <xf numFmtId="0" fontId="9" fillId="2" borderId="36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83" xfId="1" applyFont="1" applyFill="1" applyBorder="1" applyAlignment="1">
      <alignment horizontal="center" vertical="center"/>
    </xf>
    <xf numFmtId="0" fontId="9" fillId="2" borderId="84" xfId="1" applyFont="1" applyFill="1" applyBorder="1" applyAlignment="1">
      <alignment horizontal="center" vertical="center"/>
    </xf>
    <xf numFmtId="0" fontId="9" fillId="2" borderId="85" xfId="1" applyFont="1" applyFill="1" applyBorder="1" applyAlignment="1">
      <alignment horizontal="center" vertical="center"/>
    </xf>
    <xf numFmtId="0" fontId="9" fillId="2" borderId="86" xfId="1" applyFont="1" applyFill="1" applyBorder="1" applyAlignment="1">
      <alignment horizontal="center" vertical="center"/>
    </xf>
    <xf numFmtId="0" fontId="9" fillId="2" borderId="87" xfId="1" applyFont="1" applyFill="1" applyBorder="1" applyAlignment="1">
      <alignment horizontal="center" vertical="center"/>
    </xf>
    <xf numFmtId="0" fontId="9" fillId="2" borderId="88" xfId="1" applyFont="1" applyFill="1" applyBorder="1" applyAlignment="1">
      <alignment horizontal="center" vertical="center"/>
    </xf>
    <xf numFmtId="0" fontId="9" fillId="2" borderId="89" xfId="1" applyFont="1" applyFill="1" applyBorder="1" applyAlignment="1">
      <alignment horizontal="center" vertical="center"/>
    </xf>
    <xf numFmtId="0" fontId="9" fillId="2" borderId="90" xfId="1" applyFont="1" applyFill="1" applyBorder="1" applyAlignment="1">
      <alignment horizontal="center" vertical="center"/>
    </xf>
    <xf numFmtId="0" fontId="9" fillId="0" borderId="61" xfId="1" applyFont="1" applyFill="1" applyBorder="1" applyAlignment="1">
      <alignment horizontal="center" vertical="center"/>
    </xf>
    <xf numFmtId="0" fontId="9" fillId="0" borderId="5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60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0" borderId="72" xfId="1" applyFont="1" applyFill="1" applyBorder="1" applyAlignment="1">
      <alignment horizontal="center" vertical="center"/>
    </xf>
    <xf numFmtId="0" fontId="9" fillId="3" borderId="56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0" fontId="9" fillId="0" borderId="114" xfId="1" applyFont="1" applyBorder="1" applyAlignment="1">
      <alignment horizontal="center" vertical="center"/>
    </xf>
    <xf numFmtId="0" fontId="9" fillId="0" borderId="115" xfId="1" applyFont="1" applyBorder="1" applyAlignment="1">
      <alignment horizontal="center" vertical="center"/>
    </xf>
    <xf numFmtId="0" fontId="9" fillId="0" borderId="116" xfId="1" applyFont="1" applyBorder="1" applyAlignment="1">
      <alignment horizontal="center" vertical="center"/>
    </xf>
    <xf numFmtId="0" fontId="9" fillId="0" borderId="112" xfId="1" applyFont="1" applyBorder="1" applyAlignment="1">
      <alignment horizontal="center" vertical="center"/>
    </xf>
    <xf numFmtId="0" fontId="9" fillId="0" borderId="115" xfId="1" applyFont="1" applyFill="1" applyBorder="1" applyAlignment="1">
      <alignment horizontal="center" vertical="center"/>
    </xf>
    <xf numFmtId="0" fontId="8" fillId="0" borderId="117" xfId="1" applyFont="1" applyBorder="1" applyAlignment="1">
      <alignment horizontal="distributed" vertical="center"/>
    </xf>
    <xf numFmtId="0" fontId="9" fillId="2" borderId="91" xfId="1" applyFont="1" applyFill="1" applyBorder="1" applyAlignment="1">
      <alignment horizontal="center" vertical="center"/>
    </xf>
    <xf numFmtId="0" fontId="9" fillId="2" borderId="98" xfId="1" applyFont="1" applyFill="1" applyBorder="1" applyAlignment="1">
      <alignment horizontal="center" vertical="center"/>
    </xf>
    <xf numFmtId="0" fontId="9" fillId="2" borderId="99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distributed" vertical="center"/>
    </xf>
    <xf numFmtId="0" fontId="8" fillId="0" borderId="42" xfId="1" applyFont="1" applyBorder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9" fillId="2" borderId="32" xfId="1" applyFont="1" applyFill="1" applyBorder="1" applyAlignment="1">
      <alignment horizontal="center" vertical="center"/>
    </xf>
    <xf numFmtId="0" fontId="9" fillId="0" borderId="118" xfId="1" applyFont="1" applyFill="1" applyBorder="1" applyAlignment="1">
      <alignment horizontal="center" vertical="center"/>
    </xf>
    <xf numFmtId="0" fontId="9" fillId="0" borderId="119" xfId="1" applyFont="1" applyFill="1" applyBorder="1" applyAlignment="1">
      <alignment horizontal="center" vertical="center"/>
    </xf>
    <xf numFmtId="0" fontId="9" fillId="0" borderId="120" xfId="1" applyFont="1" applyFill="1" applyBorder="1" applyAlignment="1">
      <alignment horizontal="center" vertical="center"/>
    </xf>
    <xf numFmtId="0" fontId="9" fillId="0" borderId="121" xfId="1" applyFont="1" applyFill="1" applyBorder="1" applyAlignment="1">
      <alignment horizontal="center" vertical="center"/>
    </xf>
    <xf numFmtId="0" fontId="9" fillId="2" borderId="122" xfId="1" applyFont="1" applyFill="1" applyBorder="1" applyAlignment="1">
      <alignment horizontal="center" vertical="center"/>
    </xf>
    <xf numFmtId="0" fontId="9" fillId="2" borderId="123" xfId="1" applyFont="1" applyFill="1" applyBorder="1" applyAlignment="1">
      <alignment horizontal="center" vertical="center"/>
    </xf>
    <xf numFmtId="0" fontId="9" fillId="0" borderId="118" xfId="1" applyFont="1" applyBorder="1" applyAlignment="1">
      <alignment horizontal="center" vertical="center"/>
    </xf>
    <xf numFmtId="0" fontId="9" fillId="0" borderId="119" xfId="1" applyFont="1" applyBorder="1" applyAlignment="1">
      <alignment horizontal="center" vertical="center"/>
    </xf>
    <xf numFmtId="0" fontId="9" fillId="0" borderId="124" xfId="1" applyFont="1" applyBorder="1" applyAlignment="1">
      <alignment horizontal="center" vertical="center"/>
    </xf>
    <xf numFmtId="0" fontId="9" fillId="0" borderId="94" xfId="1" applyFont="1" applyBorder="1" applyAlignment="1">
      <alignment horizontal="center" vertical="center"/>
    </xf>
    <xf numFmtId="0" fontId="9" fillId="3" borderId="55" xfId="1" applyFont="1" applyFill="1" applyBorder="1" applyAlignment="1">
      <alignment horizontal="center" vertical="center"/>
    </xf>
    <xf numFmtId="0" fontId="9" fillId="3" borderId="94" xfId="1" applyFont="1" applyFill="1" applyBorder="1" applyAlignment="1">
      <alignment horizontal="center" vertical="center"/>
    </xf>
    <xf numFmtId="0" fontId="9" fillId="3" borderId="70" xfId="1" applyFont="1" applyFill="1" applyBorder="1" applyAlignment="1">
      <alignment horizontal="center" vertical="center"/>
    </xf>
    <xf numFmtId="0" fontId="9" fillId="3" borderId="124" xfId="1" applyFont="1" applyFill="1" applyBorder="1" applyAlignment="1">
      <alignment horizontal="center" vertical="center"/>
    </xf>
    <xf numFmtId="0" fontId="8" fillId="3" borderId="0" xfId="1" applyFont="1" applyFill="1">
      <alignment vertical="center"/>
    </xf>
    <xf numFmtId="0" fontId="9" fillId="3" borderId="115" xfId="1" applyFont="1" applyFill="1" applyBorder="1" applyAlignment="1">
      <alignment horizontal="center" vertical="center"/>
    </xf>
    <xf numFmtId="0" fontId="9" fillId="0" borderId="124" xfId="1" applyFont="1" applyFill="1" applyBorder="1" applyAlignment="1">
      <alignment horizontal="center" vertical="center"/>
    </xf>
    <xf numFmtId="0" fontId="9" fillId="0" borderId="94" xfId="1" applyFont="1" applyFill="1" applyBorder="1" applyAlignment="1">
      <alignment horizontal="center" vertical="center"/>
    </xf>
    <xf numFmtId="0" fontId="9" fillId="0" borderId="65" xfId="1" applyFont="1" applyFill="1" applyBorder="1" applyAlignment="1">
      <alignment horizontal="center" vertical="center"/>
    </xf>
    <xf numFmtId="0" fontId="9" fillId="0" borderId="113" xfId="1" applyFont="1" applyBorder="1" applyAlignment="1">
      <alignment horizontal="center" vertical="center"/>
    </xf>
    <xf numFmtId="0" fontId="9" fillId="0" borderId="93" xfId="1" applyFont="1" applyBorder="1" applyAlignment="1">
      <alignment horizontal="center" vertical="center"/>
    </xf>
    <xf numFmtId="0" fontId="9" fillId="3" borderId="9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0" borderId="95" xfId="1" applyFont="1" applyBorder="1" applyAlignment="1">
      <alignment horizontal="center" vertical="center"/>
    </xf>
    <xf numFmtId="0" fontId="9" fillId="0" borderId="95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0" fontId="9" fillId="0" borderId="120" xfId="1" applyFont="1" applyBorder="1" applyAlignment="1">
      <alignment horizontal="center" vertical="center"/>
    </xf>
    <xf numFmtId="0" fontId="9" fillId="0" borderId="121" xfId="1" applyFont="1" applyBorder="1" applyAlignment="1">
      <alignment horizontal="center" vertical="center"/>
    </xf>
    <xf numFmtId="49" fontId="8" fillId="0" borderId="125" xfId="1" applyNumberFormat="1" applyFont="1" applyBorder="1" applyAlignment="1">
      <alignment horizontal="center" vertical="center"/>
    </xf>
    <xf numFmtId="49" fontId="8" fillId="0" borderId="96" xfId="1" applyNumberFormat="1" applyFont="1" applyBorder="1" applyAlignment="1">
      <alignment horizontal="center" vertical="center"/>
    </xf>
    <xf numFmtId="0" fontId="8" fillId="0" borderId="40" xfId="1" applyFont="1" applyBorder="1" applyAlignment="1">
      <alignment horizontal="distributed" vertical="center"/>
    </xf>
    <xf numFmtId="0" fontId="8" fillId="0" borderId="92" xfId="1" applyFont="1" applyBorder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00" xfId="1" applyFont="1" applyBorder="1" applyAlignment="1">
      <alignment horizontal="center" vertical="center"/>
    </xf>
    <xf numFmtId="0" fontId="8" fillId="0" borderId="14" xfId="1" applyFont="1" applyBorder="1" applyAlignment="1">
      <alignment horizontal="distributed" vertical="center" wrapText="1"/>
    </xf>
    <xf numFmtId="0" fontId="8" fillId="0" borderId="42" xfId="1" applyFont="1" applyBorder="1" applyAlignment="1">
      <alignment horizontal="distributed" vertical="center"/>
    </xf>
    <xf numFmtId="0" fontId="8" fillId="0" borderId="14" xfId="1" applyFont="1" applyBorder="1" applyAlignment="1">
      <alignment horizontal="distributed" vertical="center"/>
    </xf>
    <xf numFmtId="0" fontId="8" fillId="0" borderId="102" xfId="1" applyFont="1" applyBorder="1" applyAlignment="1">
      <alignment horizontal="center" vertical="center"/>
    </xf>
    <xf numFmtId="0" fontId="8" fillId="0" borderId="103" xfId="1" applyFont="1" applyBorder="1" applyAlignment="1">
      <alignment horizontal="center" vertical="center"/>
    </xf>
    <xf numFmtId="0" fontId="8" fillId="0" borderId="104" xfId="1" applyFont="1" applyBorder="1" applyAlignment="1">
      <alignment horizontal="center" vertical="center"/>
    </xf>
    <xf numFmtId="0" fontId="8" fillId="0" borderId="105" xfId="1" applyFont="1" applyBorder="1" applyAlignment="1">
      <alignment horizontal="center" vertical="center"/>
    </xf>
    <xf numFmtId="0" fontId="8" fillId="0" borderId="106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08" xfId="1" applyFont="1" applyBorder="1" applyAlignment="1">
      <alignment horizontal="center" vertical="center"/>
    </xf>
    <xf numFmtId="0" fontId="8" fillId="0" borderId="10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101" xfId="1" applyFont="1" applyBorder="1" applyAlignment="1">
      <alignment horizontal="distributed" vertical="center" wrapText="1"/>
    </xf>
    <xf numFmtId="0" fontId="8" fillId="0" borderId="16" xfId="1" applyFont="1" applyBorder="1" applyAlignment="1">
      <alignment horizontal="distributed" vertical="center"/>
    </xf>
    <xf numFmtId="0" fontId="8" fillId="0" borderId="27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110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49" fontId="10" fillId="0" borderId="97" xfId="1" applyNumberFormat="1" applyFont="1" applyBorder="1" applyAlignment="1">
      <alignment horizontal="center" vertical="center" wrapText="1"/>
    </xf>
    <xf numFmtId="49" fontId="10" fillId="0" borderId="15" xfId="1" applyNumberFormat="1" applyFont="1" applyBorder="1" applyAlignment="1">
      <alignment horizontal="center" vertical="center"/>
    </xf>
    <xf numFmtId="49" fontId="10" fillId="0" borderId="20" xfId="1" applyNumberFormat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111" xfId="1" applyFont="1" applyBorder="1" applyAlignment="1">
      <alignment horizontal="center" vertical="center"/>
    </xf>
    <xf numFmtId="0" fontId="8" fillId="0" borderId="97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08" xfId="1" applyFont="1" applyBorder="1" applyAlignment="1">
      <alignment horizontal="distributed" vertical="distributed"/>
    </xf>
    <xf numFmtId="0" fontId="8" fillId="0" borderId="91" xfId="1" applyFont="1" applyBorder="1" applyAlignment="1">
      <alignment horizontal="distributed" vertical="distributed"/>
    </xf>
    <xf numFmtId="0" fontId="8" fillId="0" borderId="42" xfId="1" applyFont="1" applyBorder="1" applyAlignment="1">
      <alignment horizontal="distributed" vertical="center" wrapText="1"/>
    </xf>
    <xf numFmtId="0" fontId="13" fillId="0" borderId="0" xfId="1" applyFont="1" applyAlignment="1">
      <alignment vertical="top"/>
    </xf>
  </cellXfs>
  <cellStyles count="3">
    <cellStyle name="標準" xfId="0" builtinId="0"/>
    <cellStyle name="標準 2" xfId="1"/>
    <cellStyle name="未定義" xfId="2"/>
  </cellStyles>
  <dxfs count="0"/>
  <tableStyles count="0" defaultTableStyle="TableStyleMedium9" defaultPivotStyle="PivotStyleLight16"/>
  <colors>
    <mruColors>
      <color rgb="FF3333FF"/>
      <color rgb="FF3366FF"/>
      <color rgb="FF107ADA"/>
      <color rgb="FF1B3059"/>
      <color rgb="FFFFFF99"/>
      <color rgb="FF785D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83458</xdr:colOff>
      <xdr:row>0</xdr:row>
      <xdr:rowOff>558798</xdr:rowOff>
    </xdr:from>
    <xdr:to>
      <xdr:col>36</xdr:col>
      <xdr:colOff>110672</xdr:colOff>
      <xdr:row>1</xdr:row>
      <xdr:rowOff>2830286</xdr:rowOff>
    </xdr:to>
    <xdr:sp macro="" textlink="">
      <xdr:nvSpPr>
        <xdr:cNvPr id="7" name="AutoShape 10"/>
        <xdr:cNvSpPr>
          <a:spLocks noChangeArrowheads="1"/>
        </xdr:cNvSpPr>
      </xdr:nvSpPr>
      <xdr:spPr bwMode="auto">
        <a:xfrm>
          <a:off x="344715" y="558798"/>
          <a:ext cx="17629414" cy="3033488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anchor="ctr"/>
        <a:lstStyle/>
        <a:p>
          <a:r>
            <a:rPr lang="ja-JP" altLang="en-US" sz="1200">
              <a:solidFill>
                <a:sysClr val="windowText" lastClr="000000"/>
              </a:solidFill>
            </a:rPr>
            <a:t>　　</a:t>
          </a: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</a:rPr>
            <a:t>県内市町村の地方公営企業数は</a:t>
          </a:r>
          <a:r>
            <a:rPr lang="en-US" altLang="ja-JP" sz="1100" u="none">
              <a:solidFill>
                <a:schemeClr val="tx1"/>
              </a:solidFill>
              <a:latin typeface="+mn-ea"/>
              <a:ea typeface="+mn-ea"/>
            </a:rPr>
            <a:t>164</a:t>
          </a: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</a:rPr>
            <a:t>事業で、前年度に比べて１事業増加しています。</a:t>
          </a:r>
          <a:endParaRPr lang="en-US" altLang="ja-JP" sz="1100" u="none">
            <a:solidFill>
              <a:schemeClr val="tx1"/>
            </a:solidFill>
            <a:latin typeface="+mn-ea"/>
            <a:ea typeface="+mn-ea"/>
          </a:endParaRPr>
        </a:p>
        <a:p>
          <a:r>
            <a:rPr lang="ja-JP" altLang="en-US" sz="1100" u="none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lang="ja-JP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【</a:t>
          </a:r>
          <a:r>
            <a:rPr lang="ja-JP" altLang="en-US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前年度から増加した事業</a:t>
          </a:r>
          <a:r>
            <a:rPr lang="en-US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　　　　　宅地造成その他事業≪法非適用≫二戸市、奥州市</a:t>
          </a:r>
          <a:endParaRPr lang="en-US" altLang="ja-JP" sz="1100" u="non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en-US" altLang="ja-JP" sz="1100" u="non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en-US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　　　</a:t>
          </a:r>
          <a:r>
            <a:rPr lang="en-US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【</a:t>
          </a:r>
          <a:r>
            <a:rPr lang="ja-JP" altLang="en-US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前年度から減少した事業</a:t>
          </a:r>
          <a:r>
            <a:rPr lang="en-US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　　　　　介護サービス事業≪法非適用≫久慈市</a:t>
          </a:r>
          <a:r>
            <a:rPr lang="en-US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en-US" altLang="ja-JP" sz="1100" u="none">
              <a:solidFill>
                <a:schemeClr val="tx1"/>
              </a:solidFill>
              <a:latin typeface="+mn-lt"/>
              <a:ea typeface="+mn-ea"/>
              <a:cs typeface="+mn-cs"/>
            </a:rPr>
          </a:br>
          <a:endParaRPr lang="en-US" altLang="ja-JP" sz="1100" u="none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lang="ja-JP" altLang="en-US" sz="1100" u="none">
              <a:solidFill>
                <a:schemeClr val="tx1"/>
              </a:solidFill>
              <a:latin typeface="+mn-ea"/>
              <a:ea typeface="+mn-ea"/>
              <a:cs typeface="+mn-cs"/>
            </a:rPr>
            <a:t>　　</a:t>
          </a: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lang="en-US" altLang="ja-JP" sz="1100" u="none" baseline="0" smtClean="0">
              <a:solidFill>
                <a:schemeClr val="tx1"/>
              </a:solidFill>
              <a:latin typeface="+mn-ea"/>
              <a:ea typeface="+mn-ea"/>
              <a:cs typeface="+mn-cs"/>
            </a:rPr>
            <a:t>【</a:t>
          </a:r>
          <a:r>
            <a:rPr lang="ja-JP" altLang="en-US" sz="1100" u="none" baseline="0" smtClean="0">
              <a:solidFill>
                <a:schemeClr val="tx1"/>
              </a:solidFill>
              <a:latin typeface="+mn-ea"/>
              <a:ea typeface="+mn-ea"/>
              <a:cs typeface="+mn-cs"/>
            </a:rPr>
            <a:t>事業数に変動はないがＲ２に法非適用から法適用に移行（法適化）した事業</a:t>
          </a:r>
          <a:r>
            <a:rPr lang="en-US" altLang="ja-JP" sz="1100" u="none" baseline="0" smtClean="0">
              <a:solidFill>
                <a:schemeClr val="tx1"/>
              </a:solidFill>
              <a:latin typeface="+mn-ea"/>
              <a:ea typeface="+mn-ea"/>
              <a:cs typeface="+mn-cs"/>
            </a:rPr>
            <a:t>】</a:t>
          </a:r>
          <a:endParaRPr lang="en-US" altLang="ja-JP" sz="1100" u="none">
            <a:solidFill>
              <a:schemeClr val="tx1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</a:rPr>
            <a:t>　　　　　水道事業（上水）≪法適用≫岩泉町、（簡水）≪法適用≫大船渡市、住田町</a:t>
          </a:r>
          <a:endParaRPr lang="en-US" altLang="ja-JP" sz="1100" u="none">
            <a:solidFill>
              <a:schemeClr val="tx1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</a:rPr>
            <a:t>　　　　　下水道事業（公共）</a:t>
          </a:r>
          <a:r>
            <a:rPr lang="ja-JP" altLang="ja-JP" sz="1100" u="none">
              <a:solidFill>
                <a:schemeClr val="tx1"/>
              </a:solidFill>
              <a:latin typeface="+mn-ea"/>
              <a:ea typeface="+mn-ea"/>
              <a:cs typeface="+mn-cs"/>
            </a:rPr>
            <a:t>≪法適用≫</a:t>
          </a: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  <a:cs typeface="+mn-cs"/>
            </a:rPr>
            <a:t>大船渡市、一関市、八幡平市、奥州市、平泉町、大槌町、（特環）≪法適用≫一関市、八幡平市、奥州市、住田町、</a:t>
          </a:r>
          <a:endParaRPr lang="en-US" altLang="ja-JP" sz="1100" u="none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  <a:cs typeface="+mn-cs"/>
            </a:rPr>
            <a:t>　　　　　　</a:t>
          </a:r>
          <a:r>
            <a:rPr lang="en-US" altLang="ja-JP" sz="1100" u="none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ja-JP" altLang="en-US" sz="1100" u="none">
              <a:solidFill>
                <a:schemeClr val="tx1"/>
              </a:solidFill>
              <a:latin typeface="+mn-ea"/>
              <a:ea typeface="+mn-ea"/>
              <a:cs typeface="+mn-cs"/>
            </a:rPr>
            <a:t>農集</a:t>
          </a:r>
          <a:r>
            <a:rPr lang="en-US" altLang="ja-JP" sz="1100" u="none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ja-JP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≪法適用≫</a:t>
          </a:r>
          <a:r>
            <a:rPr lang="ja-JP" altLang="en-US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北上市、一関市、八幡平市、奥州市、平泉町、（漁集）≪法適用≫大船渡市、大槌町、（特生）</a:t>
          </a:r>
          <a:r>
            <a:rPr lang="en-US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≪</a:t>
          </a:r>
          <a:r>
            <a:rPr lang="ja-JP" altLang="en-US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法適用≫花巻市、八幡平市</a:t>
          </a:r>
          <a:endParaRPr lang="en-US" altLang="ja-JP" sz="1100" u="non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en-US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事業名が変動した事業</a:t>
          </a:r>
          <a:r>
            <a:rPr lang="en-US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下水道事業（個別）≪法適用≫→下水道事業（特生）≪法適用≫金ケ崎町</a:t>
          </a:r>
          <a:r>
            <a:rPr lang="en-US" altLang="ja-JP" sz="110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u="none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endParaRPr lang="ja-JP" altLang="en-US" sz="1100" u="none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lang="ja-JP" altLang="en-US" sz="1100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100" b="0" u="none">
              <a:solidFill>
                <a:srgbClr val="FF0000"/>
              </a:solidFill>
              <a:latin typeface="+mn-ea"/>
              <a:ea typeface="+mn-ea"/>
            </a:rPr>
            <a:t>また、黒字の事業（○印）は</a:t>
          </a:r>
          <a:r>
            <a:rPr lang="en-US" altLang="ja-JP" sz="1100" b="0" u="none">
              <a:solidFill>
                <a:srgbClr val="FF0000"/>
              </a:solidFill>
              <a:latin typeface="+mn-ea"/>
              <a:ea typeface="+mn-ea"/>
            </a:rPr>
            <a:t>141</a:t>
          </a:r>
          <a:r>
            <a:rPr lang="ja-JP" altLang="en-US" sz="1100" b="0" u="none">
              <a:solidFill>
                <a:srgbClr val="FF0000"/>
              </a:solidFill>
              <a:latin typeface="+mn-ea"/>
              <a:ea typeface="+mn-ea"/>
            </a:rPr>
            <a:t>事業（全体の</a:t>
          </a:r>
          <a:r>
            <a:rPr lang="en-US" altLang="ja-JP" sz="1100" b="0" u="none">
              <a:solidFill>
                <a:srgbClr val="FF0000"/>
              </a:solidFill>
              <a:latin typeface="+mn-ea"/>
              <a:ea typeface="+mn-ea"/>
            </a:rPr>
            <a:t>86.0</a:t>
          </a:r>
          <a:r>
            <a:rPr lang="ja-JP" altLang="en-US" sz="1100" b="0" u="none">
              <a:solidFill>
                <a:srgbClr val="FF0000"/>
              </a:solidFill>
              <a:latin typeface="+mn-ea"/>
              <a:ea typeface="+mn-ea"/>
            </a:rPr>
            <a:t>％）、赤字の事業（●印）は</a:t>
          </a:r>
          <a:r>
            <a:rPr lang="en-US" altLang="ja-JP" sz="1100" b="0" u="none">
              <a:solidFill>
                <a:srgbClr val="FF0000"/>
              </a:solidFill>
              <a:latin typeface="+mn-ea"/>
              <a:ea typeface="+mn-ea"/>
            </a:rPr>
            <a:t>23</a:t>
          </a:r>
          <a:r>
            <a:rPr lang="ja-JP" altLang="en-US" sz="1100" b="0" u="none">
              <a:solidFill>
                <a:srgbClr val="FF0000"/>
              </a:solidFill>
              <a:latin typeface="+mn-ea"/>
              <a:ea typeface="+mn-ea"/>
            </a:rPr>
            <a:t>事業（全体の</a:t>
          </a:r>
          <a:r>
            <a:rPr lang="en-US" altLang="ja-JP" sz="1100" b="0" u="none">
              <a:solidFill>
                <a:srgbClr val="FF0000"/>
              </a:solidFill>
              <a:latin typeface="+mn-ea"/>
              <a:ea typeface="+mn-ea"/>
            </a:rPr>
            <a:t>14.0</a:t>
          </a:r>
          <a:r>
            <a:rPr lang="ja-JP" altLang="en-US" sz="1100" b="0" u="none">
              <a:solidFill>
                <a:srgbClr val="FF0000"/>
              </a:solidFill>
              <a:latin typeface="+mn-ea"/>
              <a:ea typeface="+mn-ea"/>
            </a:rPr>
            <a:t>％）で、赤字の事業が前年度に比べて６事業増加しています。</a:t>
          </a:r>
          <a:endParaRPr lang="en-US" altLang="ja-JP" sz="11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J53"/>
  <sheetViews>
    <sheetView showGridLines="0" showZeros="0" tabSelected="1" zoomScale="85" zoomScaleNormal="85" zoomScaleSheetLayoutView="100" workbookViewId="0">
      <pane xSplit="3" ySplit="6" topLeftCell="D7" activePane="bottomRight" state="frozen"/>
      <selection activeCell="N20" sqref="N20"/>
      <selection pane="topRight" activeCell="N20" sqref="N20"/>
      <selection pane="bottomLeft" activeCell="N20" sqref="N20"/>
      <selection pane="bottomRight" activeCell="C1" sqref="C1"/>
    </sheetView>
  </sheetViews>
  <sheetFormatPr defaultColWidth="8.21875" defaultRowHeight="15" customHeight="1" x14ac:dyDescent="0.2"/>
  <cols>
    <col min="1" max="1" width="0" style="1" hidden="1" customWidth="1"/>
    <col min="2" max="2" width="3.77734375" style="1" bestFit="1" customWidth="1"/>
    <col min="3" max="3" width="15.6640625" style="3" customWidth="1"/>
    <col min="4" max="36" width="7.33203125" style="1" customWidth="1"/>
    <col min="37" max="16384" width="8.21875" style="1"/>
  </cols>
  <sheetData>
    <row r="1" spans="2:36" ht="60" customHeight="1" x14ac:dyDescent="0.2">
      <c r="B1" s="2"/>
      <c r="C1" s="185" t="s">
        <v>112</v>
      </c>
    </row>
    <row r="2" spans="2:36" ht="238.8" customHeight="1" thickBot="1" x14ac:dyDescent="0.25"/>
    <row r="3" spans="2:36" ht="13.5" customHeight="1" x14ac:dyDescent="0.2">
      <c r="B3" s="155"/>
      <c r="C3" s="156"/>
      <c r="D3" s="168" t="s">
        <v>99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168" t="s">
        <v>98</v>
      </c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70"/>
      <c r="AJ3" s="163" t="s">
        <v>2</v>
      </c>
    </row>
    <row r="4" spans="2:36" s="3" customFormat="1" ht="13.5" customHeight="1" x14ac:dyDescent="0.2">
      <c r="B4" s="157"/>
      <c r="C4" s="158"/>
      <c r="D4" s="182" t="s">
        <v>111</v>
      </c>
      <c r="E4" s="183"/>
      <c r="F4" s="152" t="s">
        <v>97</v>
      </c>
      <c r="G4" s="154" t="s">
        <v>0</v>
      </c>
      <c r="H4" s="4" t="s">
        <v>93</v>
      </c>
      <c r="I4" s="152" t="s">
        <v>102</v>
      </c>
      <c r="J4" s="152" t="s">
        <v>106</v>
      </c>
      <c r="K4" s="171" t="s">
        <v>1</v>
      </c>
      <c r="L4" s="172"/>
      <c r="M4" s="172"/>
      <c r="N4" s="172"/>
      <c r="O4" s="172"/>
      <c r="P4" s="172"/>
      <c r="Q4" s="172"/>
      <c r="R4" s="173"/>
      <c r="S4" s="179" t="s">
        <v>96</v>
      </c>
      <c r="T4" s="166" t="s">
        <v>95</v>
      </c>
      <c r="U4" s="154" t="s">
        <v>4</v>
      </c>
      <c r="V4" s="154" t="s">
        <v>94</v>
      </c>
      <c r="W4" s="154" t="s">
        <v>93</v>
      </c>
      <c r="X4" s="154"/>
      <c r="Y4" s="154"/>
      <c r="Z4" s="111" t="s">
        <v>92</v>
      </c>
      <c r="AA4" s="154" t="s">
        <v>91</v>
      </c>
      <c r="AB4" s="152" t="s">
        <v>90</v>
      </c>
      <c r="AC4" s="154" t="s">
        <v>1</v>
      </c>
      <c r="AD4" s="154"/>
      <c r="AE4" s="154"/>
      <c r="AF4" s="154"/>
      <c r="AG4" s="154"/>
      <c r="AH4" s="154"/>
      <c r="AI4" s="174" t="s">
        <v>100</v>
      </c>
      <c r="AJ4" s="164"/>
    </row>
    <row r="5" spans="2:36" s="3" customFormat="1" ht="13.5" customHeight="1" thickBot="1" x14ac:dyDescent="0.25">
      <c r="B5" s="157"/>
      <c r="C5" s="158"/>
      <c r="D5" s="148" t="s">
        <v>110</v>
      </c>
      <c r="E5" s="147" t="s">
        <v>109</v>
      </c>
      <c r="F5" s="153"/>
      <c r="G5" s="153"/>
      <c r="H5" s="5" t="s">
        <v>88</v>
      </c>
      <c r="I5" s="153"/>
      <c r="J5" s="153"/>
      <c r="K5" s="6" t="s">
        <v>5</v>
      </c>
      <c r="L5" s="7" t="s">
        <v>89</v>
      </c>
      <c r="M5" s="48" t="s">
        <v>86</v>
      </c>
      <c r="N5" s="7" t="s">
        <v>85</v>
      </c>
      <c r="O5" s="7" t="s">
        <v>84</v>
      </c>
      <c r="P5" s="7" t="s">
        <v>7</v>
      </c>
      <c r="Q5" s="7" t="s">
        <v>6</v>
      </c>
      <c r="R5" s="104" t="s">
        <v>83</v>
      </c>
      <c r="S5" s="180"/>
      <c r="T5" s="167"/>
      <c r="U5" s="153"/>
      <c r="V5" s="153"/>
      <c r="W5" s="6" t="s">
        <v>88</v>
      </c>
      <c r="X5" s="7" t="s">
        <v>87</v>
      </c>
      <c r="Y5" s="8" t="s">
        <v>3</v>
      </c>
      <c r="Z5" s="112" t="s">
        <v>3</v>
      </c>
      <c r="AA5" s="153"/>
      <c r="AB5" s="184"/>
      <c r="AC5" s="6" t="s">
        <v>5</v>
      </c>
      <c r="AD5" s="7" t="s">
        <v>86</v>
      </c>
      <c r="AE5" s="7" t="s">
        <v>85</v>
      </c>
      <c r="AF5" s="7" t="s">
        <v>84</v>
      </c>
      <c r="AG5" s="7" t="s">
        <v>6</v>
      </c>
      <c r="AH5" s="8" t="s">
        <v>83</v>
      </c>
      <c r="AI5" s="175"/>
      <c r="AJ5" s="164"/>
    </row>
    <row r="6" spans="2:36" s="14" customFormat="1" ht="13.5" hidden="1" customHeight="1" thickBot="1" x14ac:dyDescent="0.25">
      <c r="B6" s="159"/>
      <c r="C6" s="160"/>
      <c r="D6" s="146">
        <v>1</v>
      </c>
      <c r="E6" s="145"/>
      <c r="F6" s="10">
        <v>2</v>
      </c>
      <c r="G6" s="10">
        <v>8</v>
      </c>
      <c r="H6" s="10" t="s">
        <v>78</v>
      </c>
      <c r="I6" s="10" t="s">
        <v>73</v>
      </c>
      <c r="J6" s="10" t="s">
        <v>73</v>
      </c>
      <c r="K6" s="11" t="s">
        <v>72</v>
      </c>
      <c r="L6" s="12" t="s">
        <v>82</v>
      </c>
      <c r="M6" s="49" t="s">
        <v>71</v>
      </c>
      <c r="N6" s="12" t="s">
        <v>70</v>
      </c>
      <c r="O6" s="12"/>
      <c r="P6" s="12" t="s">
        <v>68</v>
      </c>
      <c r="Q6" s="12" t="s">
        <v>67</v>
      </c>
      <c r="R6" s="98"/>
      <c r="S6" s="181"/>
      <c r="T6" s="9" t="s">
        <v>81</v>
      </c>
      <c r="U6" s="10" t="s">
        <v>80</v>
      </c>
      <c r="V6" s="10" t="s">
        <v>79</v>
      </c>
      <c r="W6" s="11" t="s">
        <v>78</v>
      </c>
      <c r="X6" s="12" t="s">
        <v>77</v>
      </c>
      <c r="Y6" s="13" t="s">
        <v>76</v>
      </c>
      <c r="Z6" s="10" t="s">
        <v>75</v>
      </c>
      <c r="AA6" s="10" t="s">
        <v>74</v>
      </c>
      <c r="AB6" s="10" t="s">
        <v>73</v>
      </c>
      <c r="AC6" s="11" t="s">
        <v>72</v>
      </c>
      <c r="AD6" s="12" t="s">
        <v>71</v>
      </c>
      <c r="AE6" s="12" t="s">
        <v>70</v>
      </c>
      <c r="AF6" s="12" t="s">
        <v>69</v>
      </c>
      <c r="AG6" s="12" t="s">
        <v>67</v>
      </c>
      <c r="AH6" s="13" t="s">
        <v>66</v>
      </c>
      <c r="AI6" s="176"/>
      <c r="AJ6" s="165"/>
    </row>
    <row r="7" spans="2:36" ht="13.5" customHeight="1" x14ac:dyDescent="0.2">
      <c r="B7" s="15">
        <v>1</v>
      </c>
      <c r="C7" s="16" t="s">
        <v>65</v>
      </c>
      <c r="D7" s="144" t="s">
        <v>8</v>
      </c>
      <c r="E7" s="143"/>
      <c r="F7" s="18"/>
      <c r="G7" s="97" t="s">
        <v>8</v>
      </c>
      <c r="H7" s="18"/>
      <c r="I7" s="18"/>
      <c r="J7" s="18"/>
      <c r="K7" s="19" t="s">
        <v>8</v>
      </c>
      <c r="L7" s="20"/>
      <c r="M7" s="50"/>
      <c r="N7" s="20"/>
      <c r="O7" s="20"/>
      <c r="P7" s="20"/>
      <c r="Q7" s="20"/>
      <c r="R7" s="99"/>
      <c r="S7" s="81">
        <f t="shared" ref="S7:S20" si="0">COUNTA(D7:R7)</f>
        <v>3</v>
      </c>
      <c r="T7" s="56"/>
      <c r="U7" s="18"/>
      <c r="V7" s="18" t="s">
        <v>8</v>
      </c>
      <c r="W7" s="108"/>
      <c r="X7" s="20"/>
      <c r="Y7" s="21"/>
      <c r="Z7" s="142" t="s">
        <v>8</v>
      </c>
      <c r="AA7" s="18" t="s">
        <v>8</v>
      </c>
      <c r="AB7" s="18" t="s">
        <v>8</v>
      </c>
      <c r="AC7" s="19"/>
      <c r="AD7" s="20"/>
      <c r="AE7" s="20" t="s">
        <v>8</v>
      </c>
      <c r="AF7" s="20"/>
      <c r="AG7" s="20" t="s">
        <v>8</v>
      </c>
      <c r="AH7" s="21"/>
      <c r="AI7" s="81">
        <f t="shared" ref="AI7:AI20" si="1">COUNTA(T7:AH7)</f>
        <v>6</v>
      </c>
      <c r="AJ7" s="85">
        <f t="shared" ref="AJ7:AJ20" si="2">SUM(S7,AI7)</f>
        <v>9</v>
      </c>
    </row>
    <row r="8" spans="2:36" ht="13.5" customHeight="1" x14ac:dyDescent="0.2">
      <c r="B8" s="22">
        <v>2</v>
      </c>
      <c r="C8" s="23" t="s">
        <v>64</v>
      </c>
      <c r="D8" s="126" t="s">
        <v>8</v>
      </c>
      <c r="E8" s="125"/>
      <c r="F8" s="25"/>
      <c r="G8" s="25"/>
      <c r="H8" s="25"/>
      <c r="I8" s="25"/>
      <c r="J8" s="25"/>
      <c r="K8" s="26" t="s">
        <v>31</v>
      </c>
      <c r="L8" s="27"/>
      <c r="M8" s="51" t="s">
        <v>8</v>
      </c>
      <c r="N8" s="27"/>
      <c r="O8" s="27"/>
      <c r="P8" s="27"/>
      <c r="Q8" s="27"/>
      <c r="R8" s="100"/>
      <c r="S8" s="82">
        <f t="shared" si="0"/>
        <v>3</v>
      </c>
      <c r="T8" s="29"/>
      <c r="U8" s="25"/>
      <c r="V8" s="25" t="s">
        <v>8</v>
      </c>
      <c r="W8" s="26"/>
      <c r="X8" s="27"/>
      <c r="Y8" s="28"/>
      <c r="Z8" s="25"/>
      <c r="AA8" s="25"/>
      <c r="AB8" s="25"/>
      <c r="AC8" s="26"/>
      <c r="AD8" s="27"/>
      <c r="AE8" s="27" t="s">
        <v>8</v>
      </c>
      <c r="AF8" s="27" t="s">
        <v>8</v>
      </c>
      <c r="AG8" s="27" t="s">
        <v>8</v>
      </c>
      <c r="AH8" s="28"/>
      <c r="AI8" s="82">
        <f t="shared" si="1"/>
        <v>4</v>
      </c>
      <c r="AJ8" s="86">
        <f t="shared" si="2"/>
        <v>7</v>
      </c>
    </row>
    <row r="9" spans="2:36" ht="13.5" customHeight="1" x14ac:dyDescent="0.2">
      <c r="B9" s="22">
        <v>3</v>
      </c>
      <c r="C9" s="23" t="s">
        <v>63</v>
      </c>
      <c r="D9" s="126" t="s">
        <v>8</v>
      </c>
      <c r="E9" s="130" t="s">
        <v>9</v>
      </c>
      <c r="F9" s="25"/>
      <c r="G9" s="25"/>
      <c r="H9" s="25"/>
      <c r="I9" s="25"/>
      <c r="J9" s="25"/>
      <c r="K9" s="95" t="s">
        <v>8</v>
      </c>
      <c r="L9" s="27"/>
      <c r="M9" s="51"/>
      <c r="N9" s="27"/>
      <c r="O9" s="96" t="s">
        <v>9</v>
      </c>
      <c r="P9" s="27"/>
      <c r="Q9" s="27"/>
      <c r="R9" s="100"/>
      <c r="S9" s="82">
        <f t="shared" si="0"/>
        <v>4</v>
      </c>
      <c r="T9" s="127"/>
      <c r="U9" s="25"/>
      <c r="V9" s="25" t="s">
        <v>8</v>
      </c>
      <c r="W9" s="26"/>
      <c r="X9" s="27"/>
      <c r="Y9" s="28"/>
      <c r="Z9" s="25"/>
      <c r="AA9" s="25"/>
      <c r="AB9" s="25"/>
      <c r="AC9" s="95"/>
      <c r="AD9" s="27"/>
      <c r="AE9" s="27"/>
      <c r="AF9" s="96"/>
      <c r="AG9" s="27"/>
      <c r="AH9" s="28"/>
      <c r="AI9" s="82">
        <f t="shared" si="1"/>
        <v>1</v>
      </c>
      <c r="AJ9" s="86">
        <f t="shared" si="2"/>
        <v>5</v>
      </c>
    </row>
    <row r="10" spans="2:36" ht="13.5" customHeight="1" x14ac:dyDescent="0.2">
      <c r="B10" s="22">
        <v>4</v>
      </c>
      <c r="C10" s="23" t="s">
        <v>62</v>
      </c>
      <c r="D10" s="134"/>
      <c r="E10" s="55"/>
      <c r="F10" s="25"/>
      <c r="G10" s="25"/>
      <c r="H10" s="25"/>
      <c r="I10" s="25"/>
      <c r="J10" s="25"/>
      <c r="K10" s="53" t="s">
        <v>31</v>
      </c>
      <c r="L10" s="31"/>
      <c r="M10" s="54" t="s">
        <v>8</v>
      </c>
      <c r="N10" s="31" t="s">
        <v>9</v>
      </c>
      <c r="O10" s="31"/>
      <c r="P10" s="27"/>
      <c r="Q10" s="96" t="s">
        <v>9</v>
      </c>
      <c r="R10" s="100"/>
      <c r="S10" s="82">
        <f t="shared" si="0"/>
        <v>4</v>
      </c>
      <c r="T10" s="29"/>
      <c r="U10" s="25"/>
      <c r="V10" s="25" t="s">
        <v>8</v>
      </c>
      <c r="W10" s="26"/>
      <c r="X10" s="27"/>
      <c r="Y10" s="28"/>
      <c r="Z10" s="25"/>
      <c r="AA10" s="25"/>
      <c r="AB10" s="25" t="s">
        <v>8</v>
      </c>
      <c r="AC10" s="53"/>
      <c r="AD10" s="31"/>
      <c r="AE10" s="31"/>
      <c r="AF10" s="31"/>
      <c r="AG10" s="131"/>
      <c r="AH10" s="28"/>
      <c r="AI10" s="82">
        <f t="shared" si="1"/>
        <v>2</v>
      </c>
      <c r="AJ10" s="86">
        <f t="shared" si="2"/>
        <v>6</v>
      </c>
    </row>
    <row r="11" spans="2:36" ht="13.5" customHeight="1" x14ac:dyDescent="0.2">
      <c r="B11" s="22">
        <v>5</v>
      </c>
      <c r="C11" s="23" t="s">
        <v>61</v>
      </c>
      <c r="D11" s="134"/>
      <c r="E11" s="133"/>
      <c r="F11" s="25"/>
      <c r="G11" s="25"/>
      <c r="H11" s="25"/>
      <c r="I11" s="25"/>
      <c r="J11" s="25"/>
      <c r="K11" s="53" t="s">
        <v>8</v>
      </c>
      <c r="L11" s="31" t="s">
        <v>31</v>
      </c>
      <c r="M11" s="54"/>
      <c r="N11" s="96" t="s">
        <v>8</v>
      </c>
      <c r="O11" s="31"/>
      <c r="P11" s="27"/>
      <c r="Q11" s="27"/>
      <c r="R11" s="100"/>
      <c r="S11" s="82">
        <f t="shared" si="0"/>
        <v>3</v>
      </c>
      <c r="T11" s="24"/>
      <c r="U11" s="30" t="s">
        <v>8</v>
      </c>
      <c r="V11" s="25"/>
      <c r="W11" s="26"/>
      <c r="X11" s="27"/>
      <c r="Y11" s="28"/>
      <c r="Z11" s="25" t="s">
        <v>8</v>
      </c>
      <c r="AA11" s="25" t="s">
        <v>8</v>
      </c>
      <c r="AB11" s="30"/>
      <c r="AC11" s="53"/>
      <c r="AD11" s="31"/>
      <c r="AE11" s="96"/>
      <c r="AF11" s="31"/>
      <c r="AG11" s="31"/>
      <c r="AH11" s="28"/>
      <c r="AI11" s="82">
        <f t="shared" si="1"/>
        <v>3</v>
      </c>
      <c r="AJ11" s="86">
        <f t="shared" si="2"/>
        <v>6</v>
      </c>
    </row>
    <row r="12" spans="2:36" ht="13.5" customHeight="1" x14ac:dyDescent="0.2">
      <c r="B12" s="22">
        <v>6</v>
      </c>
      <c r="C12" s="23" t="s">
        <v>60</v>
      </c>
      <c r="D12" s="134" t="s">
        <v>9</v>
      </c>
      <c r="E12" s="133"/>
      <c r="F12" s="25"/>
      <c r="G12" s="25"/>
      <c r="H12" s="25"/>
      <c r="I12" s="25"/>
      <c r="J12" s="25"/>
      <c r="K12" s="53" t="s">
        <v>8</v>
      </c>
      <c r="L12" s="31"/>
      <c r="M12" s="54"/>
      <c r="N12" s="31"/>
      <c r="O12" s="31" t="s">
        <v>8</v>
      </c>
      <c r="P12" s="27"/>
      <c r="Q12" s="27"/>
      <c r="R12" s="100"/>
      <c r="S12" s="82">
        <f t="shared" si="0"/>
        <v>3</v>
      </c>
      <c r="T12" s="24"/>
      <c r="U12" s="25"/>
      <c r="V12" s="25" t="s">
        <v>8</v>
      </c>
      <c r="W12" s="26"/>
      <c r="X12" s="27"/>
      <c r="Y12" s="28"/>
      <c r="Z12" s="30"/>
      <c r="AA12" s="25"/>
      <c r="AB12" s="139"/>
      <c r="AC12" s="53"/>
      <c r="AD12" s="141"/>
      <c r="AE12" s="31"/>
      <c r="AF12" s="31"/>
      <c r="AG12" s="31"/>
      <c r="AH12" s="28"/>
      <c r="AI12" s="82">
        <f t="shared" si="1"/>
        <v>1</v>
      </c>
      <c r="AJ12" s="86">
        <f t="shared" si="2"/>
        <v>4</v>
      </c>
    </row>
    <row r="13" spans="2:36" ht="13.5" customHeight="1" x14ac:dyDescent="0.2">
      <c r="B13" s="22">
        <v>7</v>
      </c>
      <c r="C13" s="23" t="s">
        <v>59</v>
      </c>
      <c r="D13" s="126" t="s">
        <v>31</v>
      </c>
      <c r="E13" s="125"/>
      <c r="F13" s="25"/>
      <c r="G13" s="25"/>
      <c r="H13" s="25"/>
      <c r="I13" s="25"/>
      <c r="J13" s="25"/>
      <c r="K13" s="53" t="s">
        <v>31</v>
      </c>
      <c r="L13" s="31"/>
      <c r="M13" s="31" t="s">
        <v>9</v>
      </c>
      <c r="N13" s="31" t="s">
        <v>8</v>
      </c>
      <c r="O13" s="31"/>
      <c r="P13" s="27"/>
      <c r="Q13" s="27"/>
      <c r="R13" s="100"/>
      <c r="S13" s="82">
        <f t="shared" si="0"/>
        <v>4</v>
      </c>
      <c r="T13" s="24"/>
      <c r="U13" s="25"/>
      <c r="V13" s="25"/>
      <c r="W13" s="26"/>
      <c r="X13" s="27"/>
      <c r="Y13" s="28"/>
      <c r="Z13" s="30" t="s">
        <v>31</v>
      </c>
      <c r="AA13" s="25"/>
      <c r="AB13" s="30"/>
      <c r="AC13" s="53"/>
      <c r="AD13" s="103"/>
      <c r="AE13" s="31"/>
      <c r="AF13" s="31"/>
      <c r="AG13" s="31"/>
      <c r="AH13" s="28"/>
      <c r="AI13" s="82">
        <f t="shared" si="1"/>
        <v>1</v>
      </c>
      <c r="AJ13" s="86">
        <f t="shared" si="2"/>
        <v>5</v>
      </c>
    </row>
    <row r="14" spans="2:36" ht="13.5" customHeight="1" x14ac:dyDescent="0.2">
      <c r="B14" s="22">
        <v>8</v>
      </c>
      <c r="C14" s="23" t="s">
        <v>58</v>
      </c>
      <c r="D14" s="126" t="s">
        <v>31</v>
      </c>
      <c r="E14" s="125"/>
      <c r="F14" s="30" t="s">
        <v>8</v>
      </c>
      <c r="G14" s="30" t="s">
        <v>8</v>
      </c>
      <c r="H14" s="30"/>
      <c r="I14" s="30" t="s">
        <v>8</v>
      </c>
      <c r="J14" s="30" t="s">
        <v>8</v>
      </c>
      <c r="K14" s="95" t="s">
        <v>8</v>
      </c>
      <c r="L14" s="31"/>
      <c r="M14" s="96" t="s">
        <v>31</v>
      </c>
      <c r="N14" s="96" t="s">
        <v>31</v>
      </c>
      <c r="O14" s="31"/>
      <c r="P14" s="27"/>
      <c r="Q14" s="27"/>
      <c r="R14" s="100"/>
      <c r="S14" s="82">
        <f t="shared" si="0"/>
        <v>8</v>
      </c>
      <c r="T14" s="29"/>
      <c r="U14" s="25"/>
      <c r="V14" s="25"/>
      <c r="W14" s="26"/>
      <c r="X14" s="27"/>
      <c r="Y14" s="28"/>
      <c r="Z14" s="25" t="s">
        <v>31</v>
      </c>
      <c r="AA14" s="25"/>
      <c r="AB14" s="30"/>
      <c r="AC14" s="95"/>
      <c r="AD14" s="131"/>
      <c r="AE14" s="96"/>
      <c r="AF14" s="31"/>
      <c r="AG14" s="31" t="s">
        <v>31</v>
      </c>
      <c r="AH14" s="28"/>
      <c r="AI14" s="82">
        <f t="shared" si="1"/>
        <v>2</v>
      </c>
      <c r="AJ14" s="86">
        <f t="shared" si="2"/>
        <v>10</v>
      </c>
    </row>
    <row r="15" spans="2:36" ht="13.5" customHeight="1" x14ac:dyDescent="0.2">
      <c r="B15" s="22">
        <v>9</v>
      </c>
      <c r="C15" s="23" t="s">
        <v>57</v>
      </c>
      <c r="D15" s="134" t="s">
        <v>8</v>
      </c>
      <c r="E15" s="133"/>
      <c r="F15" s="25"/>
      <c r="G15" s="25"/>
      <c r="H15" s="25"/>
      <c r="I15" s="25"/>
      <c r="J15" s="25"/>
      <c r="K15" s="53"/>
      <c r="L15" s="31"/>
      <c r="M15" s="54"/>
      <c r="N15" s="31"/>
      <c r="O15" s="31"/>
      <c r="P15" s="27"/>
      <c r="Q15" s="27"/>
      <c r="R15" s="100"/>
      <c r="S15" s="82">
        <f t="shared" si="0"/>
        <v>1</v>
      </c>
      <c r="T15" s="24"/>
      <c r="U15" s="25"/>
      <c r="V15" s="25"/>
      <c r="W15" s="26"/>
      <c r="X15" s="27"/>
      <c r="Y15" s="28"/>
      <c r="Z15" s="25"/>
      <c r="AA15" s="25"/>
      <c r="AB15" s="30"/>
      <c r="AC15" s="53" t="s">
        <v>31</v>
      </c>
      <c r="AD15" s="141"/>
      <c r="AE15" s="31" t="s">
        <v>31</v>
      </c>
      <c r="AF15" s="31" t="s">
        <v>31</v>
      </c>
      <c r="AG15" s="31"/>
      <c r="AH15" s="28"/>
      <c r="AI15" s="82">
        <f t="shared" si="1"/>
        <v>3</v>
      </c>
      <c r="AJ15" s="86">
        <f t="shared" si="2"/>
        <v>4</v>
      </c>
    </row>
    <row r="16" spans="2:36" ht="13.5" customHeight="1" x14ac:dyDescent="0.2">
      <c r="B16" s="22">
        <v>10</v>
      </c>
      <c r="C16" s="23" t="s">
        <v>56</v>
      </c>
      <c r="D16" s="126" t="s">
        <v>8</v>
      </c>
      <c r="E16" s="125"/>
      <c r="F16" s="25"/>
      <c r="G16" s="25"/>
      <c r="H16" s="25"/>
      <c r="I16" s="25"/>
      <c r="J16" s="25"/>
      <c r="K16" s="53" t="s">
        <v>9</v>
      </c>
      <c r="L16" s="31"/>
      <c r="M16" s="54"/>
      <c r="N16" s="31" t="s">
        <v>9</v>
      </c>
      <c r="O16" s="31" t="s">
        <v>9</v>
      </c>
      <c r="P16" s="27"/>
      <c r="Q16" s="27"/>
      <c r="R16" s="100"/>
      <c r="S16" s="82">
        <f t="shared" si="0"/>
        <v>4</v>
      </c>
      <c r="T16" s="24"/>
      <c r="U16" s="25"/>
      <c r="V16" s="30" t="s">
        <v>8</v>
      </c>
      <c r="W16" s="26"/>
      <c r="X16" s="27"/>
      <c r="Y16" s="28"/>
      <c r="Z16" s="25"/>
      <c r="AA16" s="30"/>
      <c r="AB16" s="25"/>
      <c r="AC16" s="53"/>
      <c r="AD16" s="141"/>
      <c r="AE16" s="31"/>
      <c r="AF16" s="31"/>
      <c r="AG16" s="27"/>
      <c r="AH16" s="28"/>
      <c r="AI16" s="82">
        <f t="shared" si="1"/>
        <v>1</v>
      </c>
      <c r="AJ16" s="86">
        <f t="shared" si="2"/>
        <v>5</v>
      </c>
    </row>
    <row r="17" spans="2:36" ht="13.5" customHeight="1" x14ac:dyDescent="0.2">
      <c r="B17" s="22">
        <v>11</v>
      </c>
      <c r="C17" s="23" t="s">
        <v>55</v>
      </c>
      <c r="D17" s="126" t="s">
        <v>31</v>
      </c>
      <c r="E17" s="125"/>
      <c r="F17" s="25"/>
      <c r="G17" s="25"/>
      <c r="H17" s="25"/>
      <c r="I17" s="25"/>
      <c r="J17" s="25"/>
      <c r="K17" s="26"/>
      <c r="L17" s="27"/>
      <c r="M17" s="51"/>
      <c r="N17" s="31"/>
      <c r="O17" s="31"/>
      <c r="P17" s="27"/>
      <c r="Q17" s="27"/>
      <c r="R17" s="100"/>
      <c r="S17" s="82">
        <f t="shared" si="0"/>
        <v>1</v>
      </c>
      <c r="T17" s="24" t="s">
        <v>31</v>
      </c>
      <c r="U17" s="25"/>
      <c r="V17" s="25"/>
      <c r="W17" s="26"/>
      <c r="X17" s="27"/>
      <c r="Y17" s="28"/>
      <c r="Z17" s="139" t="s">
        <v>108</v>
      </c>
      <c r="AA17" s="25"/>
      <c r="AB17" s="25" t="s">
        <v>31</v>
      </c>
      <c r="AC17" s="26" t="s">
        <v>31</v>
      </c>
      <c r="AD17" s="140" t="s">
        <v>31</v>
      </c>
      <c r="AE17" s="27"/>
      <c r="AF17" s="27"/>
      <c r="AG17" s="27" t="s">
        <v>31</v>
      </c>
      <c r="AH17" s="28"/>
      <c r="AI17" s="82">
        <f t="shared" si="1"/>
        <v>6</v>
      </c>
      <c r="AJ17" s="86">
        <f t="shared" si="2"/>
        <v>7</v>
      </c>
    </row>
    <row r="18" spans="2:36" ht="13.5" customHeight="1" x14ac:dyDescent="0.2">
      <c r="B18" s="22">
        <v>12</v>
      </c>
      <c r="C18" s="23" t="s">
        <v>54</v>
      </c>
      <c r="D18" s="126" t="s">
        <v>31</v>
      </c>
      <c r="E18" s="125"/>
      <c r="F18" s="25"/>
      <c r="G18" s="30" t="s">
        <v>31</v>
      </c>
      <c r="H18" s="25"/>
      <c r="I18" s="25"/>
      <c r="J18" s="25"/>
      <c r="K18" s="95" t="s">
        <v>8</v>
      </c>
      <c r="L18" s="27"/>
      <c r="M18" s="96" t="s">
        <v>31</v>
      </c>
      <c r="N18" s="96" t="s">
        <v>31</v>
      </c>
      <c r="O18" s="27"/>
      <c r="P18" s="27"/>
      <c r="Q18" s="96" t="s">
        <v>31</v>
      </c>
      <c r="R18" s="100"/>
      <c r="S18" s="82">
        <f t="shared" si="0"/>
        <v>6</v>
      </c>
      <c r="T18" s="24"/>
      <c r="U18" s="25"/>
      <c r="V18" s="25"/>
      <c r="W18" s="26"/>
      <c r="X18" s="31"/>
      <c r="Y18" s="28"/>
      <c r="Z18" s="25"/>
      <c r="AA18" s="25"/>
      <c r="AB18" s="25"/>
      <c r="AC18" s="95"/>
      <c r="AD18" s="138"/>
      <c r="AE18" s="138"/>
      <c r="AF18" s="27"/>
      <c r="AG18" s="96"/>
      <c r="AH18" s="28"/>
      <c r="AI18" s="82">
        <f t="shared" si="1"/>
        <v>0</v>
      </c>
      <c r="AJ18" s="86">
        <f t="shared" si="2"/>
        <v>6</v>
      </c>
    </row>
    <row r="19" spans="2:36" ht="13.5" customHeight="1" x14ac:dyDescent="0.2">
      <c r="B19" s="22">
        <v>13</v>
      </c>
      <c r="C19" s="23" t="s">
        <v>53</v>
      </c>
      <c r="D19" s="126" t="s">
        <v>31</v>
      </c>
      <c r="E19" s="125"/>
      <c r="F19" s="25"/>
      <c r="G19" s="30" t="s">
        <v>9</v>
      </c>
      <c r="H19" s="25" t="s">
        <v>8</v>
      </c>
      <c r="I19" s="25"/>
      <c r="J19" s="25"/>
      <c r="K19" s="95" t="s">
        <v>8</v>
      </c>
      <c r="L19" s="27"/>
      <c r="M19" s="96" t="s">
        <v>31</v>
      </c>
      <c r="N19" s="96" t="s">
        <v>31</v>
      </c>
      <c r="O19" s="27"/>
      <c r="P19" s="27"/>
      <c r="Q19" s="27"/>
      <c r="R19" s="100"/>
      <c r="S19" s="82">
        <f t="shared" si="0"/>
        <v>6</v>
      </c>
      <c r="T19" s="29"/>
      <c r="U19" s="25"/>
      <c r="V19" s="25"/>
      <c r="W19" s="26"/>
      <c r="X19" s="27"/>
      <c r="Y19" s="28"/>
      <c r="Z19" s="139" t="s">
        <v>108</v>
      </c>
      <c r="AA19" s="25"/>
      <c r="AB19" s="25" t="s">
        <v>8</v>
      </c>
      <c r="AC19" s="95"/>
      <c r="AD19" s="138"/>
      <c r="AE19" s="138"/>
      <c r="AF19" s="27"/>
      <c r="AG19" s="27" t="s">
        <v>31</v>
      </c>
      <c r="AH19" s="28"/>
      <c r="AI19" s="82">
        <f t="shared" si="1"/>
        <v>3</v>
      </c>
      <c r="AJ19" s="86">
        <f t="shared" si="2"/>
        <v>9</v>
      </c>
    </row>
    <row r="20" spans="2:36" ht="13.5" customHeight="1" x14ac:dyDescent="0.2">
      <c r="B20" s="32">
        <v>14</v>
      </c>
      <c r="C20" s="33" t="s">
        <v>101</v>
      </c>
      <c r="D20" s="124" t="s">
        <v>8</v>
      </c>
      <c r="E20" s="123"/>
      <c r="F20" s="35"/>
      <c r="G20" s="35"/>
      <c r="H20" s="35"/>
      <c r="I20" s="35"/>
      <c r="J20" s="35"/>
      <c r="K20" s="92" t="s">
        <v>8</v>
      </c>
      <c r="L20" s="37"/>
      <c r="M20" s="52"/>
      <c r="N20" s="37"/>
      <c r="O20" s="37"/>
      <c r="P20" s="37"/>
      <c r="Q20" s="37"/>
      <c r="R20" s="101"/>
      <c r="S20" s="83">
        <f t="shared" si="0"/>
        <v>2</v>
      </c>
      <c r="T20" s="90"/>
      <c r="U20" s="35"/>
      <c r="V20" s="35"/>
      <c r="W20" s="36"/>
      <c r="X20" s="37"/>
      <c r="Y20" s="38"/>
      <c r="Z20" s="35"/>
      <c r="AA20" s="35"/>
      <c r="AB20" s="35"/>
      <c r="AC20" s="92"/>
      <c r="AD20" s="37"/>
      <c r="AE20" s="89"/>
      <c r="AF20" s="37"/>
      <c r="AG20" s="37"/>
      <c r="AH20" s="38"/>
      <c r="AI20" s="83">
        <f t="shared" si="1"/>
        <v>0</v>
      </c>
      <c r="AJ20" s="87">
        <f t="shared" si="2"/>
        <v>2</v>
      </c>
    </row>
    <row r="21" spans="2:36" s="113" customFormat="1" ht="13.5" customHeight="1" x14ac:dyDescent="0.2">
      <c r="B21" s="161" t="s">
        <v>52</v>
      </c>
      <c r="C21" s="162"/>
      <c r="D21" s="122">
        <f t="shared" ref="D21:R21" si="3">COUNTA(D7:D20)</f>
        <v>12</v>
      </c>
      <c r="E21" s="105">
        <f t="shared" si="3"/>
        <v>1</v>
      </c>
      <c r="F21" s="58">
        <f t="shared" si="3"/>
        <v>1</v>
      </c>
      <c r="G21" s="58">
        <f t="shared" si="3"/>
        <v>4</v>
      </c>
      <c r="H21" s="58">
        <f t="shared" si="3"/>
        <v>1</v>
      </c>
      <c r="I21" s="58">
        <f t="shared" si="3"/>
        <v>1</v>
      </c>
      <c r="J21" s="58">
        <f t="shared" si="3"/>
        <v>1</v>
      </c>
      <c r="K21" s="59">
        <f t="shared" si="3"/>
        <v>12</v>
      </c>
      <c r="L21" s="60">
        <f t="shared" si="3"/>
        <v>1</v>
      </c>
      <c r="M21" s="61">
        <f t="shared" si="3"/>
        <v>6</v>
      </c>
      <c r="N21" s="60">
        <f t="shared" si="3"/>
        <v>7</v>
      </c>
      <c r="O21" s="60">
        <f t="shared" si="3"/>
        <v>3</v>
      </c>
      <c r="P21" s="60">
        <f t="shared" si="3"/>
        <v>0</v>
      </c>
      <c r="Q21" s="60">
        <f t="shared" si="3"/>
        <v>2</v>
      </c>
      <c r="R21" s="105">
        <f t="shared" si="3"/>
        <v>0</v>
      </c>
      <c r="S21" s="63">
        <f>IF(SUM(S7:S20)=SUM(D21:R21),SUM(D21:R21),"NG")</f>
        <v>52</v>
      </c>
      <c r="T21" s="57">
        <f t="shared" ref="T21:AH21" si="4">COUNTA(T7:T20)</f>
        <v>1</v>
      </c>
      <c r="U21" s="58">
        <f t="shared" si="4"/>
        <v>1</v>
      </c>
      <c r="V21" s="58">
        <f t="shared" si="4"/>
        <v>6</v>
      </c>
      <c r="W21" s="59">
        <f t="shared" si="4"/>
        <v>0</v>
      </c>
      <c r="X21" s="60">
        <f t="shared" si="4"/>
        <v>0</v>
      </c>
      <c r="Y21" s="62">
        <f t="shared" si="4"/>
        <v>0</v>
      </c>
      <c r="Z21" s="58">
        <f t="shared" si="4"/>
        <v>6</v>
      </c>
      <c r="AA21" s="58">
        <f t="shared" si="4"/>
        <v>2</v>
      </c>
      <c r="AB21" s="58">
        <f t="shared" si="4"/>
        <v>4</v>
      </c>
      <c r="AC21" s="59">
        <f t="shared" si="4"/>
        <v>2</v>
      </c>
      <c r="AD21" s="60">
        <f t="shared" si="4"/>
        <v>1</v>
      </c>
      <c r="AE21" s="60">
        <f t="shared" si="4"/>
        <v>3</v>
      </c>
      <c r="AF21" s="60">
        <f t="shared" si="4"/>
        <v>2</v>
      </c>
      <c r="AG21" s="60">
        <f t="shared" si="4"/>
        <v>5</v>
      </c>
      <c r="AH21" s="62">
        <f t="shared" si="4"/>
        <v>0</v>
      </c>
      <c r="AI21" s="63">
        <f>IF(SUM(AI7:AI20)=SUM(T21:AH21),SUM(T21:AH21),"NG")</f>
        <v>33</v>
      </c>
      <c r="AJ21" s="64">
        <f>IF(SUM(AJ7:AJ20)=SUM(S21,AI21),SUM(S21,AI21),"NG")</f>
        <v>85</v>
      </c>
    </row>
    <row r="22" spans="2:36" ht="13.5" customHeight="1" x14ac:dyDescent="0.2">
      <c r="B22" s="39">
        <v>15</v>
      </c>
      <c r="C22" s="40" t="s">
        <v>51</v>
      </c>
      <c r="D22" s="137" t="s">
        <v>31</v>
      </c>
      <c r="E22" s="136"/>
      <c r="F22" s="41"/>
      <c r="G22" s="41"/>
      <c r="H22" s="41"/>
      <c r="I22" s="41"/>
      <c r="J22" s="41"/>
      <c r="K22" s="93" t="s">
        <v>8</v>
      </c>
      <c r="L22" s="91"/>
      <c r="M22" s="94"/>
      <c r="N22" s="91" t="s">
        <v>8</v>
      </c>
      <c r="O22" s="91"/>
      <c r="P22" s="42"/>
      <c r="Q22" s="42"/>
      <c r="R22" s="102"/>
      <c r="S22" s="84">
        <f t="shared" ref="S22:S40" si="5">COUNTA(D22:R22)</f>
        <v>3</v>
      </c>
      <c r="T22" s="135" t="s">
        <v>8</v>
      </c>
      <c r="U22" s="109"/>
      <c r="V22" s="109"/>
      <c r="W22" s="93"/>
      <c r="X22" s="91"/>
      <c r="Y22" s="110"/>
      <c r="Z22" s="109"/>
      <c r="AA22" s="109"/>
      <c r="AB22" s="109"/>
      <c r="AC22" s="93"/>
      <c r="AD22" s="42"/>
      <c r="AE22" s="91"/>
      <c r="AF22" s="42"/>
      <c r="AG22" s="42"/>
      <c r="AH22" s="43"/>
      <c r="AI22" s="84">
        <f t="shared" ref="AI22:AI40" si="6">COUNTA(T22:AH22)</f>
        <v>1</v>
      </c>
      <c r="AJ22" s="88">
        <f t="shared" ref="AJ22:AJ40" si="7">SUM(S22,AI22)</f>
        <v>4</v>
      </c>
    </row>
    <row r="23" spans="2:36" ht="13.5" customHeight="1" x14ac:dyDescent="0.2">
      <c r="B23" s="22">
        <v>16</v>
      </c>
      <c r="C23" s="23" t="s">
        <v>50</v>
      </c>
      <c r="D23" s="134" t="s">
        <v>9</v>
      </c>
      <c r="E23" s="133"/>
      <c r="F23" s="25"/>
      <c r="G23" s="25" t="s">
        <v>9</v>
      </c>
      <c r="H23" s="25"/>
      <c r="I23" s="25"/>
      <c r="J23" s="25"/>
      <c r="K23" s="26"/>
      <c r="L23" s="27"/>
      <c r="M23" s="51"/>
      <c r="N23" s="27"/>
      <c r="O23" s="27"/>
      <c r="P23" s="27"/>
      <c r="Q23" s="27"/>
      <c r="R23" s="100"/>
      <c r="S23" s="82">
        <f t="shared" si="5"/>
        <v>2</v>
      </c>
      <c r="T23" s="29"/>
      <c r="U23" s="30"/>
      <c r="V23" s="30"/>
      <c r="W23" s="53"/>
      <c r="X23" s="31"/>
      <c r="Y23" s="55"/>
      <c r="Z23" s="30"/>
      <c r="AA23" s="30"/>
      <c r="AB23" s="30"/>
      <c r="AC23" s="53"/>
      <c r="AD23" s="27"/>
      <c r="AE23" s="27" t="s">
        <v>31</v>
      </c>
      <c r="AF23" s="27"/>
      <c r="AG23" s="27" t="s">
        <v>31</v>
      </c>
      <c r="AH23" s="28"/>
      <c r="AI23" s="82">
        <f t="shared" si="6"/>
        <v>2</v>
      </c>
      <c r="AJ23" s="86">
        <f t="shared" si="7"/>
        <v>4</v>
      </c>
    </row>
    <row r="24" spans="2:36" ht="13.5" customHeight="1" x14ac:dyDescent="0.2">
      <c r="B24" s="22">
        <v>17</v>
      </c>
      <c r="C24" s="23" t="s">
        <v>49</v>
      </c>
      <c r="D24" s="126" t="s">
        <v>9</v>
      </c>
      <c r="E24" s="125"/>
      <c r="F24" s="25"/>
      <c r="G24" s="25"/>
      <c r="H24" s="25"/>
      <c r="I24" s="25"/>
      <c r="J24" s="25"/>
      <c r="K24" s="53" t="s">
        <v>8</v>
      </c>
      <c r="L24" s="27"/>
      <c r="M24" s="51"/>
      <c r="N24" s="27"/>
      <c r="O24" s="27"/>
      <c r="P24" s="27"/>
      <c r="Q24" s="27"/>
      <c r="R24" s="100"/>
      <c r="S24" s="82">
        <f t="shared" si="5"/>
        <v>2</v>
      </c>
      <c r="T24" s="29"/>
      <c r="U24" s="30"/>
      <c r="V24" s="30"/>
      <c r="W24" s="53"/>
      <c r="X24" s="31"/>
      <c r="Y24" s="55"/>
      <c r="Z24" s="30"/>
      <c r="AA24" s="30"/>
      <c r="AB24" s="30"/>
      <c r="AC24" s="53"/>
      <c r="AD24" s="27"/>
      <c r="AE24" s="27"/>
      <c r="AF24" s="27"/>
      <c r="AG24" s="27" t="s">
        <v>31</v>
      </c>
      <c r="AH24" s="28"/>
      <c r="AI24" s="82">
        <f t="shared" si="6"/>
        <v>1</v>
      </c>
      <c r="AJ24" s="86">
        <f t="shared" si="7"/>
        <v>3</v>
      </c>
    </row>
    <row r="25" spans="2:36" ht="13.5" customHeight="1" x14ac:dyDescent="0.2">
      <c r="B25" s="22">
        <v>18</v>
      </c>
      <c r="C25" s="23" t="s">
        <v>48</v>
      </c>
      <c r="D25" s="134"/>
      <c r="E25" s="133"/>
      <c r="F25" s="25"/>
      <c r="G25" s="25"/>
      <c r="H25" s="25"/>
      <c r="I25" s="25"/>
      <c r="J25" s="25"/>
      <c r="K25" s="53" t="s">
        <v>9</v>
      </c>
      <c r="L25" s="31"/>
      <c r="M25" s="54"/>
      <c r="N25" s="31" t="s">
        <v>8</v>
      </c>
      <c r="O25" s="31"/>
      <c r="P25" s="31" t="s">
        <v>9</v>
      </c>
      <c r="Q25" s="31" t="s">
        <v>8</v>
      </c>
      <c r="R25" s="103"/>
      <c r="S25" s="82">
        <f t="shared" si="5"/>
        <v>4</v>
      </c>
      <c r="T25" s="29"/>
      <c r="U25" s="30"/>
      <c r="V25" s="30"/>
      <c r="W25" s="53"/>
      <c r="X25" s="31"/>
      <c r="Y25" s="55"/>
      <c r="Z25" s="30"/>
      <c r="AA25" s="30"/>
      <c r="AB25" s="30"/>
      <c r="AC25" s="53"/>
      <c r="AD25" s="31"/>
      <c r="AE25" s="31"/>
      <c r="AF25" s="31"/>
      <c r="AG25" s="31"/>
      <c r="AH25" s="28"/>
      <c r="AI25" s="82">
        <f t="shared" si="6"/>
        <v>0</v>
      </c>
      <c r="AJ25" s="86">
        <f t="shared" si="7"/>
        <v>4</v>
      </c>
    </row>
    <row r="26" spans="2:36" ht="13.5" customHeight="1" x14ac:dyDescent="0.2">
      <c r="B26" s="22">
        <v>19</v>
      </c>
      <c r="C26" s="23" t="s">
        <v>47</v>
      </c>
      <c r="D26" s="126" t="s">
        <v>31</v>
      </c>
      <c r="E26" s="125"/>
      <c r="F26" s="25"/>
      <c r="G26" s="25"/>
      <c r="H26" s="25"/>
      <c r="I26" s="25"/>
      <c r="J26" s="25"/>
      <c r="K26" s="53" t="s">
        <v>8</v>
      </c>
      <c r="L26" s="27"/>
      <c r="M26" s="51"/>
      <c r="N26" s="31" t="s">
        <v>9</v>
      </c>
      <c r="O26" s="31"/>
      <c r="P26" s="27"/>
      <c r="Q26" s="27"/>
      <c r="R26" s="100"/>
      <c r="S26" s="82">
        <f t="shared" si="5"/>
        <v>3</v>
      </c>
      <c r="T26" s="29"/>
      <c r="U26" s="30"/>
      <c r="V26" s="30"/>
      <c r="W26" s="53"/>
      <c r="X26" s="31"/>
      <c r="Y26" s="55"/>
      <c r="Z26" s="30" t="s">
        <v>31</v>
      </c>
      <c r="AA26" s="30"/>
      <c r="AB26" s="30"/>
      <c r="AC26" s="53"/>
      <c r="AD26" s="31"/>
      <c r="AE26" s="31"/>
      <c r="AF26" s="27"/>
      <c r="AG26" s="27"/>
      <c r="AH26" s="28"/>
      <c r="AI26" s="82">
        <f t="shared" si="6"/>
        <v>1</v>
      </c>
      <c r="AJ26" s="86">
        <f t="shared" si="7"/>
        <v>4</v>
      </c>
    </row>
    <row r="27" spans="2:36" ht="13.5" customHeight="1" x14ac:dyDescent="0.2">
      <c r="B27" s="22">
        <v>20</v>
      </c>
      <c r="C27" s="23" t="s">
        <v>10</v>
      </c>
      <c r="D27" s="134" t="s">
        <v>9</v>
      </c>
      <c r="E27" s="133"/>
      <c r="F27" s="25"/>
      <c r="G27" s="25" t="s">
        <v>9</v>
      </c>
      <c r="H27" s="25"/>
      <c r="I27" s="25"/>
      <c r="J27" s="25"/>
      <c r="K27" s="26"/>
      <c r="L27" s="27"/>
      <c r="M27" s="51"/>
      <c r="N27" s="27"/>
      <c r="O27" s="27"/>
      <c r="P27" s="27"/>
      <c r="Q27" s="27"/>
      <c r="R27" s="100"/>
      <c r="S27" s="82">
        <f t="shared" si="5"/>
        <v>2</v>
      </c>
      <c r="T27" s="29"/>
      <c r="U27" s="30"/>
      <c r="V27" s="30"/>
      <c r="W27" s="53"/>
      <c r="X27" s="31"/>
      <c r="Y27" s="55" t="s">
        <v>31</v>
      </c>
      <c r="Z27" s="30"/>
      <c r="AA27" s="30"/>
      <c r="AB27" s="30"/>
      <c r="AC27" s="53"/>
      <c r="AD27" s="27" t="s">
        <v>31</v>
      </c>
      <c r="AE27" s="27" t="s">
        <v>31</v>
      </c>
      <c r="AF27" s="27"/>
      <c r="AG27" s="27" t="s">
        <v>31</v>
      </c>
      <c r="AH27" s="28"/>
      <c r="AI27" s="82">
        <f t="shared" si="6"/>
        <v>4</v>
      </c>
      <c r="AJ27" s="86">
        <f t="shared" si="7"/>
        <v>6</v>
      </c>
    </row>
    <row r="28" spans="2:36" ht="13.2" customHeight="1" x14ac:dyDescent="0.2">
      <c r="B28" s="22">
        <v>21</v>
      </c>
      <c r="C28" s="23" t="s">
        <v>46</v>
      </c>
      <c r="D28" s="126" t="s">
        <v>31</v>
      </c>
      <c r="E28" s="125"/>
      <c r="F28" s="25"/>
      <c r="G28" s="25"/>
      <c r="H28" s="25"/>
      <c r="I28" s="25"/>
      <c r="J28" s="25"/>
      <c r="K28" s="53" t="s">
        <v>31</v>
      </c>
      <c r="L28" s="31"/>
      <c r="M28" s="54"/>
      <c r="N28" s="31" t="s">
        <v>31</v>
      </c>
      <c r="O28" s="31"/>
      <c r="P28" s="31"/>
      <c r="Q28" s="96" t="s">
        <v>8</v>
      </c>
      <c r="R28" s="132"/>
      <c r="S28" s="82">
        <f t="shared" si="5"/>
        <v>4</v>
      </c>
      <c r="T28" s="29"/>
      <c r="U28" s="25"/>
      <c r="V28" s="25"/>
      <c r="W28" s="26"/>
      <c r="X28" s="27"/>
      <c r="Y28" s="28"/>
      <c r="Z28" s="25"/>
      <c r="AA28" s="25"/>
      <c r="AB28" s="25" t="s">
        <v>31</v>
      </c>
      <c r="AC28" s="53"/>
      <c r="AD28" s="31"/>
      <c r="AE28" s="31"/>
      <c r="AF28" s="31"/>
      <c r="AG28" s="31"/>
      <c r="AH28" s="28"/>
      <c r="AI28" s="82">
        <f t="shared" si="6"/>
        <v>1</v>
      </c>
      <c r="AJ28" s="86">
        <f t="shared" si="7"/>
        <v>5</v>
      </c>
    </row>
    <row r="29" spans="2:36" ht="13.5" customHeight="1" x14ac:dyDescent="0.2">
      <c r="B29" s="22">
        <v>22</v>
      </c>
      <c r="C29" s="23" t="s">
        <v>45</v>
      </c>
      <c r="D29" s="126" t="s">
        <v>31</v>
      </c>
      <c r="E29" s="125"/>
      <c r="F29" s="25"/>
      <c r="G29" s="25"/>
      <c r="H29" s="25"/>
      <c r="I29" s="25"/>
      <c r="J29" s="25"/>
      <c r="K29" s="95" t="s">
        <v>31</v>
      </c>
      <c r="L29" s="27"/>
      <c r="M29" s="51"/>
      <c r="N29" s="96" t="s">
        <v>31</v>
      </c>
      <c r="O29" s="27"/>
      <c r="P29" s="27"/>
      <c r="Q29" s="27"/>
      <c r="R29" s="100"/>
      <c r="S29" s="82">
        <f t="shared" si="5"/>
        <v>3</v>
      </c>
      <c r="T29" s="29"/>
      <c r="U29" s="25"/>
      <c r="V29" s="25"/>
      <c r="W29" s="26"/>
      <c r="X29" s="27"/>
      <c r="Y29" s="28"/>
      <c r="Z29" s="25"/>
      <c r="AA29" s="25" t="s">
        <v>31</v>
      </c>
      <c r="AB29" s="25"/>
      <c r="AC29" s="95"/>
      <c r="AD29" s="27"/>
      <c r="AE29" s="131"/>
      <c r="AF29" s="27"/>
      <c r="AG29" s="27"/>
      <c r="AH29" s="28"/>
      <c r="AI29" s="82">
        <f t="shared" si="6"/>
        <v>1</v>
      </c>
      <c r="AJ29" s="86">
        <f t="shared" si="7"/>
        <v>4</v>
      </c>
    </row>
    <row r="30" spans="2:36" ht="13.5" customHeight="1" x14ac:dyDescent="0.2">
      <c r="B30" s="22">
        <v>23</v>
      </c>
      <c r="C30" s="23" t="s">
        <v>44</v>
      </c>
      <c r="D30" s="126"/>
      <c r="E30" s="130" t="s">
        <v>8</v>
      </c>
      <c r="F30" s="25"/>
      <c r="G30" s="25"/>
      <c r="H30" s="25"/>
      <c r="I30" s="25"/>
      <c r="J30" s="25"/>
      <c r="K30" s="26"/>
      <c r="L30" s="27"/>
      <c r="M30" s="129" t="s">
        <v>8</v>
      </c>
      <c r="N30" s="27"/>
      <c r="O30" s="27"/>
      <c r="P30" s="27"/>
      <c r="Q30" s="27"/>
      <c r="R30" s="100"/>
      <c r="S30" s="82">
        <f t="shared" si="5"/>
        <v>2</v>
      </c>
      <c r="T30" s="127"/>
      <c r="U30" s="25"/>
      <c r="V30" s="25"/>
      <c r="W30" s="26"/>
      <c r="X30" s="27"/>
      <c r="Y30" s="28"/>
      <c r="Z30" s="25"/>
      <c r="AA30" s="25"/>
      <c r="AB30" s="25"/>
      <c r="AC30" s="26"/>
      <c r="AD30" s="96"/>
      <c r="AE30" s="27"/>
      <c r="AF30" s="27"/>
      <c r="AG30" s="27"/>
      <c r="AH30" s="28"/>
      <c r="AI30" s="82">
        <f t="shared" si="6"/>
        <v>0</v>
      </c>
      <c r="AJ30" s="86">
        <f t="shared" si="7"/>
        <v>2</v>
      </c>
    </row>
    <row r="31" spans="2:36" ht="13.5" customHeight="1" x14ac:dyDescent="0.2">
      <c r="B31" s="22">
        <v>24</v>
      </c>
      <c r="C31" s="23" t="s">
        <v>43</v>
      </c>
      <c r="D31" s="126" t="s">
        <v>8</v>
      </c>
      <c r="E31" s="125"/>
      <c r="F31" s="25"/>
      <c r="G31" s="25"/>
      <c r="H31" s="25"/>
      <c r="I31" s="25"/>
      <c r="J31" s="25"/>
      <c r="K31" s="95" t="s">
        <v>9</v>
      </c>
      <c r="L31" s="27"/>
      <c r="M31" s="51"/>
      <c r="N31" s="27"/>
      <c r="O31" s="96" t="s">
        <v>9</v>
      </c>
      <c r="P31" s="27"/>
      <c r="Q31" s="27"/>
      <c r="R31" s="100"/>
      <c r="S31" s="82">
        <f t="shared" si="5"/>
        <v>3</v>
      </c>
      <c r="T31" s="29"/>
      <c r="U31" s="25"/>
      <c r="V31" s="25"/>
      <c r="W31" s="26"/>
      <c r="X31" s="27"/>
      <c r="Y31" s="28"/>
      <c r="Z31" s="25"/>
      <c r="AA31" s="25"/>
      <c r="AB31" s="25"/>
      <c r="AC31" s="95"/>
      <c r="AD31" s="27"/>
      <c r="AE31" s="27"/>
      <c r="AF31" s="96"/>
      <c r="AG31" s="27"/>
      <c r="AH31" s="28"/>
      <c r="AI31" s="82">
        <f t="shared" si="6"/>
        <v>0</v>
      </c>
      <c r="AJ31" s="86">
        <f t="shared" si="7"/>
        <v>3</v>
      </c>
    </row>
    <row r="32" spans="2:36" ht="13.5" customHeight="1" x14ac:dyDescent="0.2">
      <c r="B32" s="22">
        <v>25</v>
      </c>
      <c r="C32" s="23" t="s">
        <v>42</v>
      </c>
      <c r="D32" s="126" t="s">
        <v>31</v>
      </c>
      <c r="E32" s="125"/>
      <c r="F32" s="25"/>
      <c r="G32" s="25"/>
      <c r="H32" s="25"/>
      <c r="I32" s="25"/>
      <c r="J32" s="25"/>
      <c r="K32" s="26"/>
      <c r="L32" s="27"/>
      <c r="M32" s="51"/>
      <c r="N32" s="27"/>
      <c r="O32" s="27"/>
      <c r="P32" s="27"/>
      <c r="Q32" s="27"/>
      <c r="R32" s="100"/>
      <c r="S32" s="82">
        <f t="shared" si="5"/>
        <v>1</v>
      </c>
      <c r="T32" s="29"/>
      <c r="U32" s="25"/>
      <c r="V32" s="25"/>
      <c r="W32" s="26"/>
      <c r="X32" s="27"/>
      <c r="Y32" s="28"/>
      <c r="Z32" s="25"/>
      <c r="AA32" s="25"/>
      <c r="AB32" s="25"/>
      <c r="AC32" s="26" t="s">
        <v>31</v>
      </c>
      <c r="AD32" s="27"/>
      <c r="AE32" s="27"/>
      <c r="AF32" s="27" t="s">
        <v>31</v>
      </c>
      <c r="AG32" s="27"/>
      <c r="AH32" s="28"/>
      <c r="AI32" s="82">
        <f t="shared" si="6"/>
        <v>2</v>
      </c>
      <c r="AJ32" s="86">
        <f t="shared" si="7"/>
        <v>3</v>
      </c>
    </row>
    <row r="33" spans="2:36" ht="13.5" customHeight="1" x14ac:dyDescent="0.2">
      <c r="B33" s="22">
        <v>26</v>
      </c>
      <c r="C33" s="23" t="s">
        <v>41</v>
      </c>
      <c r="D33" s="128" t="s">
        <v>9</v>
      </c>
      <c r="E33" s="125"/>
      <c r="F33" s="25"/>
      <c r="G33" s="25"/>
      <c r="H33" s="25"/>
      <c r="I33" s="25"/>
      <c r="J33" s="25"/>
      <c r="K33" s="26"/>
      <c r="L33" s="27"/>
      <c r="M33" s="51"/>
      <c r="N33" s="27"/>
      <c r="O33" s="27"/>
      <c r="P33" s="27"/>
      <c r="Q33" s="27"/>
      <c r="R33" s="100"/>
      <c r="S33" s="82">
        <f t="shared" si="5"/>
        <v>1</v>
      </c>
      <c r="T33" s="127"/>
      <c r="U33" s="25"/>
      <c r="V33" s="25"/>
      <c r="W33" s="26"/>
      <c r="X33" s="27"/>
      <c r="Y33" s="28" t="s">
        <v>31</v>
      </c>
      <c r="Z33" s="30"/>
      <c r="AA33" s="25"/>
      <c r="AB33" s="25"/>
      <c r="AC33" s="26" t="s">
        <v>31</v>
      </c>
      <c r="AD33" s="27"/>
      <c r="AE33" s="27"/>
      <c r="AF33" s="27"/>
      <c r="AG33" s="27"/>
      <c r="AH33" s="28"/>
      <c r="AI33" s="82">
        <f t="shared" si="6"/>
        <v>2</v>
      </c>
      <c r="AJ33" s="86">
        <f t="shared" si="7"/>
        <v>3</v>
      </c>
    </row>
    <row r="34" spans="2:36" ht="13.5" customHeight="1" x14ac:dyDescent="0.2">
      <c r="B34" s="22">
        <v>27</v>
      </c>
      <c r="C34" s="23" t="s">
        <v>40</v>
      </c>
      <c r="D34" s="126"/>
      <c r="E34" s="125"/>
      <c r="F34" s="25"/>
      <c r="G34" s="25"/>
      <c r="H34" s="25"/>
      <c r="I34" s="25"/>
      <c r="J34" s="25"/>
      <c r="K34" s="26"/>
      <c r="L34" s="27"/>
      <c r="M34" s="51"/>
      <c r="N34" s="27"/>
      <c r="O34" s="27"/>
      <c r="P34" s="27"/>
      <c r="Q34" s="27"/>
      <c r="R34" s="100"/>
      <c r="S34" s="82">
        <f t="shared" si="5"/>
        <v>0</v>
      </c>
      <c r="T34" s="29" t="s">
        <v>31</v>
      </c>
      <c r="U34" s="25"/>
      <c r="V34" s="25"/>
      <c r="W34" s="26"/>
      <c r="X34" s="27"/>
      <c r="Y34" s="28"/>
      <c r="Z34" s="25"/>
      <c r="AA34" s="25"/>
      <c r="AB34" s="25"/>
      <c r="AC34" s="26"/>
      <c r="AD34" s="27" t="s">
        <v>31</v>
      </c>
      <c r="AE34" s="27"/>
      <c r="AF34" s="27" t="s">
        <v>31</v>
      </c>
      <c r="AG34" s="27"/>
      <c r="AH34" s="28"/>
      <c r="AI34" s="82">
        <f t="shared" si="6"/>
        <v>3</v>
      </c>
      <c r="AJ34" s="86">
        <f t="shared" si="7"/>
        <v>3</v>
      </c>
    </row>
    <row r="35" spans="2:36" ht="13.5" customHeight="1" x14ac:dyDescent="0.2">
      <c r="B35" s="22">
        <v>28</v>
      </c>
      <c r="C35" s="23" t="s">
        <v>39</v>
      </c>
      <c r="D35" s="126"/>
      <c r="E35" s="125"/>
      <c r="F35" s="25"/>
      <c r="G35" s="25"/>
      <c r="H35" s="25"/>
      <c r="I35" s="25"/>
      <c r="J35" s="25"/>
      <c r="K35" s="26"/>
      <c r="L35" s="27"/>
      <c r="M35" s="51"/>
      <c r="N35" s="27"/>
      <c r="O35" s="27"/>
      <c r="P35" s="27"/>
      <c r="Q35" s="27"/>
      <c r="R35" s="100"/>
      <c r="S35" s="82">
        <f t="shared" si="5"/>
        <v>0</v>
      </c>
      <c r="T35" s="29" t="s">
        <v>31</v>
      </c>
      <c r="U35" s="25"/>
      <c r="V35" s="25"/>
      <c r="W35" s="26" t="s">
        <v>8</v>
      </c>
      <c r="X35" s="27"/>
      <c r="Y35" s="28"/>
      <c r="Z35" s="25"/>
      <c r="AA35" s="25"/>
      <c r="AB35" s="25"/>
      <c r="AC35" s="26"/>
      <c r="AD35" s="27"/>
      <c r="AE35" s="27"/>
      <c r="AF35" s="27" t="s">
        <v>31</v>
      </c>
      <c r="AG35" s="27"/>
      <c r="AH35" s="28"/>
      <c r="AI35" s="82">
        <f t="shared" si="6"/>
        <v>3</v>
      </c>
      <c r="AJ35" s="86">
        <f t="shared" si="7"/>
        <v>3</v>
      </c>
    </row>
    <row r="36" spans="2:36" ht="13.5" customHeight="1" x14ac:dyDescent="0.2">
      <c r="B36" s="22">
        <v>29</v>
      </c>
      <c r="C36" s="23" t="s">
        <v>38</v>
      </c>
      <c r="D36" s="126" t="s">
        <v>31</v>
      </c>
      <c r="E36" s="125"/>
      <c r="F36" s="25"/>
      <c r="G36" s="25"/>
      <c r="H36" s="25"/>
      <c r="I36" s="25"/>
      <c r="J36" s="25"/>
      <c r="K36" s="26"/>
      <c r="L36" s="27"/>
      <c r="M36" s="51"/>
      <c r="N36" s="27"/>
      <c r="O36" s="27"/>
      <c r="P36" s="27"/>
      <c r="Q36" s="27"/>
      <c r="R36" s="100"/>
      <c r="S36" s="82">
        <f t="shared" si="5"/>
        <v>1</v>
      </c>
      <c r="T36" s="29"/>
      <c r="U36" s="25"/>
      <c r="V36" s="25"/>
      <c r="W36" s="26"/>
      <c r="X36" s="27"/>
      <c r="Y36" s="28"/>
      <c r="Z36" s="25"/>
      <c r="AA36" s="25"/>
      <c r="AB36" s="25" t="s">
        <v>31</v>
      </c>
      <c r="AC36" s="26"/>
      <c r="AD36" s="27" t="s">
        <v>31</v>
      </c>
      <c r="AE36" s="27"/>
      <c r="AF36" s="27"/>
      <c r="AG36" s="27"/>
      <c r="AH36" s="28"/>
      <c r="AI36" s="82">
        <f t="shared" si="6"/>
        <v>2</v>
      </c>
      <c r="AJ36" s="86">
        <f t="shared" si="7"/>
        <v>3</v>
      </c>
    </row>
    <row r="37" spans="2:36" ht="13.5" customHeight="1" x14ac:dyDescent="0.2">
      <c r="B37" s="22">
        <v>30</v>
      </c>
      <c r="C37" s="23" t="s">
        <v>37</v>
      </c>
      <c r="D37" s="126"/>
      <c r="E37" s="125"/>
      <c r="F37" s="25"/>
      <c r="G37" s="25"/>
      <c r="H37" s="25"/>
      <c r="I37" s="25"/>
      <c r="J37" s="25"/>
      <c r="K37" s="26"/>
      <c r="L37" s="27"/>
      <c r="M37" s="51"/>
      <c r="N37" s="27"/>
      <c r="O37" s="27"/>
      <c r="P37" s="27"/>
      <c r="Q37" s="27"/>
      <c r="R37" s="100"/>
      <c r="S37" s="82">
        <f t="shared" si="5"/>
        <v>0</v>
      </c>
      <c r="T37" s="29" t="s">
        <v>31</v>
      </c>
      <c r="U37" s="25"/>
      <c r="V37" s="25"/>
      <c r="W37" s="26" t="s">
        <v>8</v>
      </c>
      <c r="X37" s="27"/>
      <c r="Y37" s="28"/>
      <c r="Z37" s="25"/>
      <c r="AA37" s="25"/>
      <c r="AB37" s="25"/>
      <c r="AC37" s="26" t="s">
        <v>31</v>
      </c>
      <c r="AD37" s="27"/>
      <c r="AE37" s="27" t="s">
        <v>31</v>
      </c>
      <c r="AF37" s="27" t="s">
        <v>31</v>
      </c>
      <c r="AG37" s="27"/>
      <c r="AH37" s="28"/>
      <c r="AI37" s="82">
        <f t="shared" si="6"/>
        <v>5</v>
      </c>
      <c r="AJ37" s="86">
        <f t="shared" si="7"/>
        <v>5</v>
      </c>
    </row>
    <row r="38" spans="2:36" ht="13.5" customHeight="1" x14ac:dyDescent="0.2">
      <c r="B38" s="22">
        <v>31</v>
      </c>
      <c r="C38" s="23" t="s">
        <v>36</v>
      </c>
      <c r="D38" s="126" t="s">
        <v>31</v>
      </c>
      <c r="E38" s="125"/>
      <c r="F38" s="25"/>
      <c r="G38" s="25"/>
      <c r="H38" s="25"/>
      <c r="I38" s="25"/>
      <c r="J38" s="25"/>
      <c r="K38" s="26"/>
      <c r="L38" s="27"/>
      <c r="M38" s="51"/>
      <c r="N38" s="27"/>
      <c r="O38" s="27"/>
      <c r="P38" s="27"/>
      <c r="Q38" s="27"/>
      <c r="R38" s="100"/>
      <c r="S38" s="82">
        <f t="shared" si="5"/>
        <v>1</v>
      </c>
      <c r="T38" s="29"/>
      <c r="U38" s="25"/>
      <c r="V38" s="25"/>
      <c r="W38" s="26"/>
      <c r="X38" s="27" t="s">
        <v>31</v>
      </c>
      <c r="Y38" s="28"/>
      <c r="Z38" s="25"/>
      <c r="AA38" s="25"/>
      <c r="AB38" s="25"/>
      <c r="AC38" s="26"/>
      <c r="AD38" s="27" t="s">
        <v>31</v>
      </c>
      <c r="AE38" s="27" t="s">
        <v>31</v>
      </c>
      <c r="AF38" s="27"/>
      <c r="AG38" s="27"/>
      <c r="AH38" s="28"/>
      <c r="AI38" s="82">
        <f t="shared" si="6"/>
        <v>3</v>
      </c>
      <c r="AJ38" s="86">
        <f t="shared" si="7"/>
        <v>4</v>
      </c>
    </row>
    <row r="39" spans="2:36" ht="13.5" customHeight="1" x14ac:dyDescent="0.2">
      <c r="B39" s="22">
        <v>32</v>
      </c>
      <c r="C39" s="23" t="s">
        <v>35</v>
      </c>
      <c r="D39" s="126" t="s">
        <v>8</v>
      </c>
      <c r="E39" s="125"/>
      <c r="F39" s="25"/>
      <c r="G39" s="25" t="s">
        <v>9</v>
      </c>
      <c r="H39" s="25"/>
      <c r="I39" s="25"/>
      <c r="J39" s="30" t="s">
        <v>9</v>
      </c>
      <c r="K39" s="26"/>
      <c r="L39" s="27"/>
      <c r="M39" s="51"/>
      <c r="N39" s="27"/>
      <c r="O39" s="27"/>
      <c r="P39" s="27"/>
      <c r="Q39" s="27"/>
      <c r="R39" s="100"/>
      <c r="S39" s="82">
        <f t="shared" si="5"/>
        <v>3</v>
      </c>
      <c r="T39" s="29"/>
      <c r="U39" s="25"/>
      <c r="V39" s="25" t="s">
        <v>31</v>
      </c>
      <c r="W39" s="26"/>
      <c r="X39" s="27"/>
      <c r="Y39" s="28"/>
      <c r="Z39" s="25"/>
      <c r="AA39" s="30"/>
      <c r="AB39" s="30"/>
      <c r="AC39" s="26"/>
      <c r="AD39" s="27" t="s">
        <v>31</v>
      </c>
      <c r="AE39" s="27" t="s">
        <v>31</v>
      </c>
      <c r="AF39" s="27"/>
      <c r="AG39" s="27" t="s">
        <v>31</v>
      </c>
      <c r="AH39" s="55" t="s">
        <v>8</v>
      </c>
      <c r="AI39" s="82">
        <f t="shared" si="6"/>
        <v>5</v>
      </c>
      <c r="AJ39" s="86">
        <f t="shared" si="7"/>
        <v>8</v>
      </c>
    </row>
    <row r="40" spans="2:36" ht="13.5" customHeight="1" x14ac:dyDescent="0.2">
      <c r="B40" s="32">
        <v>33</v>
      </c>
      <c r="C40" s="33" t="s">
        <v>34</v>
      </c>
      <c r="D40" s="124" t="s">
        <v>31</v>
      </c>
      <c r="E40" s="123"/>
      <c r="F40" s="35"/>
      <c r="G40" s="35"/>
      <c r="H40" s="35"/>
      <c r="I40" s="35"/>
      <c r="J40" s="35"/>
      <c r="K40" s="36"/>
      <c r="L40" s="37"/>
      <c r="M40" s="52"/>
      <c r="N40" s="37"/>
      <c r="O40" s="37"/>
      <c r="P40" s="37"/>
      <c r="Q40" s="37"/>
      <c r="R40" s="101"/>
      <c r="S40" s="83">
        <f t="shared" si="5"/>
        <v>1</v>
      </c>
      <c r="T40" s="34"/>
      <c r="U40" s="44"/>
      <c r="V40" s="35"/>
      <c r="W40" s="36"/>
      <c r="X40" s="89"/>
      <c r="Y40" s="38"/>
      <c r="Z40" s="44"/>
      <c r="AA40" s="35"/>
      <c r="AB40" s="35" t="s">
        <v>8</v>
      </c>
      <c r="AC40" s="36" t="s">
        <v>31</v>
      </c>
      <c r="AD40" s="37"/>
      <c r="AE40" s="37" t="s">
        <v>31</v>
      </c>
      <c r="AF40" s="37"/>
      <c r="AG40" s="37" t="s">
        <v>31</v>
      </c>
      <c r="AH40" s="38" t="s">
        <v>31</v>
      </c>
      <c r="AI40" s="83">
        <f t="shared" si="6"/>
        <v>5</v>
      </c>
      <c r="AJ40" s="87">
        <f t="shared" si="7"/>
        <v>6</v>
      </c>
    </row>
    <row r="41" spans="2:36" s="113" customFormat="1" ht="13.5" customHeight="1" x14ac:dyDescent="0.2">
      <c r="B41" s="161" t="s">
        <v>33</v>
      </c>
      <c r="C41" s="162"/>
      <c r="D41" s="122">
        <f t="shared" ref="D41:R41" si="8">COUNTA(D22:D40)</f>
        <v>14</v>
      </c>
      <c r="E41" s="105">
        <f t="shared" si="8"/>
        <v>1</v>
      </c>
      <c r="F41" s="58">
        <f t="shared" si="8"/>
        <v>0</v>
      </c>
      <c r="G41" s="58">
        <f t="shared" si="8"/>
        <v>3</v>
      </c>
      <c r="H41" s="58">
        <f t="shared" si="8"/>
        <v>0</v>
      </c>
      <c r="I41" s="58">
        <f t="shared" si="8"/>
        <v>0</v>
      </c>
      <c r="J41" s="58">
        <f t="shared" si="8"/>
        <v>1</v>
      </c>
      <c r="K41" s="59">
        <f t="shared" si="8"/>
        <v>7</v>
      </c>
      <c r="L41" s="60">
        <f t="shared" si="8"/>
        <v>0</v>
      </c>
      <c r="M41" s="61">
        <f t="shared" si="8"/>
        <v>1</v>
      </c>
      <c r="N41" s="60">
        <f t="shared" si="8"/>
        <v>5</v>
      </c>
      <c r="O41" s="60">
        <f t="shared" si="8"/>
        <v>1</v>
      </c>
      <c r="P41" s="60">
        <f t="shared" si="8"/>
        <v>1</v>
      </c>
      <c r="Q41" s="60">
        <f t="shared" si="8"/>
        <v>2</v>
      </c>
      <c r="R41" s="105">
        <f t="shared" si="8"/>
        <v>0</v>
      </c>
      <c r="S41" s="63">
        <f>IF(SUM(S22:S40)=SUM(D41:R41),SUM(D41:R41),"NG")</f>
        <v>36</v>
      </c>
      <c r="T41" s="57">
        <f t="shared" ref="T41:AH41" si="9">COUNTA(T22:T40)</f>
        <v>4</v>
      </c>
      <c r="U41" s="58">
        <f t="shared" si="9"/>
        <v>0</v>
      </c>
      <c r="V41" s="58">
        <f t="shared" si="9"/>
        <v>1</v>
      </c>
      <c r="W41" s="59">
        <f t="shared" si="9"/>
        <v>2</v>
      </c>
      <c r="X41" s="60">
        <f t="shared" si="9"/>
        <v>1</v>
      </c>
      <c r="Y41" s="62">
        <f t="shared" si="9"/>
        <v>2</v>
      </c>
      <c r="Z41" s="58">
        <f t="shared" si="9"/>
        <v>1</v>
      </c>
      <c r="AA41" s="58">
        <f t="shared" si="9"/>
        <v>1</v>
      </c>
      <c r="AB41" s="58">
        <f t="shared" si="9"/>
        <v>3</v>
      </c>
      <c r="AC41" s="59">
        <f t="shared" si="9"/>
        <v>4</v>
      </c>
      <c r="AD41" s="60">
        <f t="shared" si="9"/>
        <v>5</v>
      </c>
      <c r="AE41" s="60">
        <f t="shared" si="9"/>
        <v>6</v>
      </c>
      <c r="AF41" s="60">
        <f t="shared" si="9"/>
        <v>4</v>
      </c>
      <c r="AG41" s="60">
        <f t="shared" si="9"/>
        <v>5</v>
      </c>
      <c r="AH41" s="62">
        <f t="shared" si="9"/>
        <v>2</v>
      </c>
      <c r="AI41" s="63">
        <f>IF(SUM(AI22:AI40)=SUM(T41:AH41),SUM(T41:AH41),"NG")</f>
        <v>41</v>
      </c>
      <c r="AJ41" s="64">
        <f>IF(SUM(AJ22:AJ40)=SUM(S41,AI41),SUM(S41,AI41),"NG")</f>
        <v>77</v>
      </c>
    </row>
    <row r="42" spans="2:36" s="113" customFormat="1" ht="13.5" customHeight="1" thickBot="1" x14ac:dyDescent="0.25">
      <c r="B42" s="177" t="s">
        <v>32</v>
      </c>
      <c r="C42" s="178"/>
      <c r="D42" s="121">
        <f t="shared" ref="D42:R42" si="10">SUM(D21,D41)</f>
        <v>26</v>
      </c>
      <c r="E42" s="106">
        <f t="shared" si="10"/>
        <v>2</v>
      </c>
      <c r="F42" s="66">
        <f t="shared" si="10"/>
        <v>1</v>
      </c>
      <c r="G42" s="66">
        <f t="shared" si="10"/>
        <v>7</v>
      </c>
      <c r="H42" s="66">
        <f t="shared" si="10"/>
        <v>1</v>
      </c>
      <c r="I42" s="66">
        <f t="shared" si="10"/>
        <v>1</v>
      </c>
      <c r="J42" s="66">
        <f t="shared" si="10"/>
        <v>2</v>
      </c>
      <c r="K42" s="67">
        <f t="shared" si="10"/>
        <v>19</v>
      </c>
      <c r="L42" s="68">
        <f t="shared" si="10"/>
        <v>1</v>
      </c>
      <c r="M42" s="69">
        <f t="shared" si="10"/>
        <v>7</v>
      </c>
      <c r="N42" s="68">
        <f t="shared" si="10"/>
        <v>12</v>
      </c>
      <c r="O42" s="68">
        <f t="shared" si="10"/>
        <v>4</v>
      </c>
      <c r="P42" s="68">
        <f t="shared" si="10"/>
        <v>1</v>
      </c>
      <c r="Q42" s="68">
        <f t="shared" si="10"/>
        <v>4</v>
      </c>
      <c r="R42" s="106">
        <f t="shared" si="10"/>
        <v>0</v>
      </c>
      <c r="S42" s="71">
        <f>IF(SUM(S21,S41)=SUM(D42:R42),SUM(D42:R42),"NG")</f>
        <v>88</v>
      </c>
      <c r="T42" s="65">
        <f t="shared" ref="T42:AH42" si="11">SUM(T21,T41)</f>
        <v>5</v>
      </c>
      <c r="U42" s="66">
        <f t="shared" si="11"/>
        <v>1</v>
      </c>
      <c r="V42" s="66">
        <f t="shared" si="11"/>
        <v>7</v>
      </c>
      <c r="W42" s="67">
        <f t="shared" si="11"/>
        <v>2</v>
      </c>
      <c r="X42" s="68">
        <f t="shared" si="11"/>
        <v>1</v>
      </c>
      <c r="Y42" s="70">
        <f t="shared" si="11"/>
        <v>2</v>
      </c>
      <c r="Z42" s="66">
        <f t="shared" si="11"/>
        <v>7</v>
      </c>
      <c r="AA42" s="66">
        <f t="shared" si="11"/>
        <v>3</v>
      </c>
      <c r="AB42" s="66">
        <f t="shared" si="11"/>
        <v>7</v>
      </c>
      <c r="AC42" s="67">
        <f t="shared" si="11"/>
        <v>6</v>
      </c>
      <c r="AD42" s="68">
        <f t="shared" si="11"/>
        <v>6</v>
      </c>
      <c r="AE42" s="68">
        <f t="shared" si="11"/>
        <v>9</v>
      </c>
      <c r="AF42" s="68">
        <f t="shared" si="11"/>
        <v>6</v>
      </c>
      <c r="AG42" s="68">
        <f t="shared" si="11"/>
        <v>10</v>
      </c>
      <c r="AH42" s="70">
        <f t="shared" si="11"/>
        <v>2</v>
      </c>
      <c r="AI42" s="71">
        <f>IF(SUM(AI21,AI41)=SUM(T42:AH42),SUM(T42:AH42),"NG")</f>
        <v>74</v>
      </c>
      <c r="AJ42" s="72">
        <f>IF(SUM(AJ21,AJ41)=SUM(S42,AI42),SUM(S42,AI42),"NG")</f>
        <v>162</v>
      </c>
    </row>
    <row r="43" spans="2:36" ht="13.5" customHeight="1" x14ac:dyDescent="0.2">
      <c r="B43" s="15">
        <v>34</v>
      </c>
      <c r="C43" s="45" t="s">
        <v>104</v>
      </c>
      <c r="D43" s="120" t="s">
        <v>31</v>
      </c>
      <c r="E43" s="119"/>
      <c r="F43" s="18"/>
      <c r="G43" s="18"/>
      <c r="H43" s="18"/>
      <c r="I43" s="18"/>
      <c r="J43" s="18"/>
      <c r="K43" s="19"/>
      <c r="L43" s="20"/>
      <c r="M43" s="50"/>
      <c r="N43" s="20"/>
      <c r="O43" s="20"/>
      <c r="P43" s="20"/>
      <c r="Q43" s="20"/>
      <c r="R43" s="99"/>
      <c r="S43" s="81">
        <f>COUNTA(D43:R43)</f>
        <v>1</v>
      </c>
      <c r="T43" s="17"/>
      <c r="U43" s="18"/>
      <c r="V43" s="18"/>
      <c r="W43" s="19"/>
      <c r="X43" s="20"/>
      <c r="Y43" s="21"/>
      <c r="Z43" s="18"/>
      <c r="AA43" s="18"/>
      <c r="AB43" s="18"/>
      <c r="AC43" s="19"/>
      <c r="AD43" s="20"/>
      <c r="AE43" s="20"/>
      <c r="AF43" s="20"/>
      <c r="AG43" s="20"/>
      <c r="AH43" s="21"/>
      <c r="AI43" s="81">
        <f>COUNTA(T43:AH43)</f>
        <v>0</v>
      </c>
      <c r="AJ43" s="85">
        <f>SUM(S43,AI43)</f>
        <v>1</v>
      </c>
    </row>
    <row r="44" spans="2:36" ht="13.5" customHeight="1" x14ac:dyDescent="0.2">
      <c r="B44" s="32">
        <v>35</v>
      </c>
      <c r="C44" s="46" t="s">
        <v>105</v>
      </c>
      <c r="D44" s="118" t="s">
        <v>8</v>
      </c>
      <c r="E44" s="117"/>
      <c r="F44" s="35"/>
      <c r="G44" s="35"/>
      <c r="H44" s="35"/>
      <c r="I44" s="35"/>
      <c r="J44" s="35"/>
      <c r="K44" s="36"/>
      <c r="L44" s="37"/>
      <c r="M44" s="52"/>
      <c r="N44" s="37"/>
      <c r="O44" s="37"/>
      <c r="P44" s="37"/>
      <c r="Q44" s="37"/>
      <c r="R44" s="101"/>
      <c r="S44" s="83">
        <f>COUNTA(D44:R44)</f>
        <v>1</v>
      </c>
      <c r="T44" s="34"/>
      <c r="U44" s="35"/>
      <c r="V44" s="35"/>
      <c r="W44" s="36"/>
      <c r="X44" s="37"/>
      <c r="Y44" s="38"/>
      <c r="Z44" s="35"/>
      <c r="AA44" s="35"/>
      <c r="AB44" s="35"/>
      <c r="AC44" s="36"/>
      <c r="AD44" s="37"/>
      <c r="AE44" s="37"/>
      <c r="AF44" s="37"/>
      <c r="AG44" s="37"/>
      <c r="AH44" s="38"/>
      <c r="AI44" s="83">
        <f>COUNTA(T44:AH44)</f>
        <v>0</v>
      </c>
      <c r="AJ44" s="87">
        <f>SUM(S44,AI44)</f>
        <v>1</v>
      </c>
    </row>
    <row r="45" spans="2:36" s="113" customFormat="1" ht="13.5" customHeight="1" thickBot="1" x14ac:dyDescent="0.25">
      <c r="B45" s="150" t="s">
        <v>30</v>
      </c>
      <c r="C45" s="151"/>
      <c r="D45" s="116">
        <f t="shared" ref="D45:R45" si="12">COUNTA(D43:D44)</f>
        <v>2</v>
      </c>
      <c r="E45" s="107">
        <f t="shared" si="12"/>
        <v>0</v>
      </c>
      <c r="F45" s="74">
        <f t="shared" si="12"/>
        <v>0</v>
      </c>
      <c r="G45" s="74">
        <f t="shared" si="12"/>
        <v>0</v>
      </c>
      <c r="H45" s="74">
        <f t="shared" si="12"/>
        <v>0</v>
      </c>
      <c r="I45" s="74">
        <f t="shared" si="12"/>
        <v>0</v>
      </c>
      <c r="J45" s="74">
        <f t="shared" si="12"/>
        <v>0</v>
      </c>
      <c r="K45" s="75">
        <f t="shared" si="12"/>
        <v>0</v>
      </c>
      <c r="L45" s="76">
        <f t="shared" si="12"/>
        <v>0</v>
      </c>
      <c r="M45" s="77">
        <f t="shared" si="12"/>
        <v>0</v>
      </c>
      <c r="N45" s="76">
        <f t="shared" si="12"/>
        <v>0</v>
      </c>
      <c r="O45" s="76">
        <f t="shared" si="12"/>
        <v>0</v>
      </c>
      <c r="P45" s="76">
        <f t="shared" si="12"/>
        <v>0</v>
      </c>
      <c r="Q45" s="76">
        <f t="shared" si="12"/>
        <v>0</v>
      </c>
      <c r="R45" s="107">
        <f t="shared" si="12"/>
        <v>0</v>
      </c>
      <c r="S45" s="79">
        <f>IF(SUM(S43:S44)=SUM(D45:R45),SUM(D45:R45),"NG")</f>
        <v>2</v>
      </c>
      <c r="T45" s="73">
        <f t="shared" ref="T45:AH45" si="13">COUNTA(T43:T44)</f>
        <v>0</v>
      </c>
      <c r="U45" s="74">
        <f t="shared" si="13"/>
        <v>0</v>
      </c>
      <c r="V45" s="74">
        <f t="shared" si="13"/>
        <v>0</v>
      </c>
      <c r="W45" s="75">
        <f t="shared" si="13"/>
        <v>0</v>
      </c>
      <c r="X45" s="76">
        <f t="shared" si="13"/>
        <v>0</v>
      </c>
      <c r="Y45" s="78">
        <f t="shared" si="13"/>
        <v>0</v>
      </c>
      <c r="Z45" s="74">
        <f t="shared" si="13"/>
        <v>0</v>
      </c>
      <c r="AA45" s="74">
        <f t="shared" si="13"/>
        <v>0</v>
      </c>
      <c r="AB45" s="74">
        <f t="shared" si="13"/>
        <v>0</v>
      </c>
      <c r="AC45" s="75">
        <f t="shared" si="13"/>
        <v>0</v>
      </c>
      <c r="AD45" s="76">
        <f t="shared" si="13"/>
        <v>0</v>
      </c>
      <c r="AE45" s="76">
        <f t="shared" si="13"/>
        <v>0</v>
      </c>
      <c r="AF45" s="76">
        <f t="shared" si="13"/>
        <v>0</v>
      </c>
      <c r="AG45" s="76">
        <f t="shared" si="13"/>
        <v>0</v>
      </c>
      <c r="AH45" s="78">
        <f t="shared" si="13"/>
        <v>0</v>
      </c>
      <c r="AI45" s="79">
        <f>IF(SUM(AI43:AI44)=SUM(T45:AH45),SUM(T45:AH45),"NG")</f>
        <v>0</v>
      </c>
      <c r="AJ45" s="80">
        <f>IF(SUM(AJ43:AJ44)=SUM(S45,AI45),SUM(S45,AI45),"NG")</f>
        <v>2</v>
      </c>
    </row>
    <row r="46" spans="2:36" s="113" customFormat="1" ht="13.5" customHeight="1" thickBot="1" x14ac:dyDescent="0.25">
      <c r="B46" s="150" t="s">
        <v>29</v>
      </c>
      <c r="C46" s="151"/>
      <c r="D46" s="116">
        <f t="shared" ref="D46:R46" si="14">SUM(D42,D45)</f>
        <v>28</v>
      </c>
      <c r="E46" s="107">
        <f t="shared" si="14"/>
        <v>2</v>
      </c>
      <c r="F46" s="74">
        <f t="shared" si="14"/>
        <v>1</v>
      </c>
      <c r="G46" s="74">
        <f t="shared" si="14"/>
        <v>7</v>
      </c>
      <c r="H46" s="74">
        <f t="shared" si="14"/>
        <v>1</v>
      </c>
      <c r="I46" s="74">
        <f t="shared" si="14"/>
        <v>1</v>
      </c>
      <c r="J46" s="74">
        <f t="shared" si="14"/>
        <v>2</v>
      </c>
      <c r="K46" s="75">
        <f t="shared" si="14"/>
        <v>19</v>
      </c>
      <c r="L46" s="76">
        <f t="shared" si="14"/>
        <v>1</v>
      </c>
      <c r="M46" s="77">
        <f t="shared" si="14"/>
        <v>7</v>
      </c>
      <c r="N46" s="76">
        <f t="shared" si="14"/>
        <v>12</v>
      </c>
      <c r="O46" s="76">
        <f t="shared" si="14"/>
        <v>4</v>
      </c>
      <c r="P46" s="76">
        <f t="shared" si="14"/>
        <v>1</v>
      </c>
      <c r="Q46" s="76">
        <f t="shared" si="14"/>
        <v>4</v>
      </c>
      <c r="R46" s="107">
        <f t="shared" si="14"/>
        <v>0</v>
      </c>
      <c r="S46" s="79">
        <f>IF(SUM(S42,S45)=SUM(D46:R46),SUM(D46:R46),"NG")</f>
        <v>90</v>
      </c>
      <c r="T46" s="73">
        <f t="shared" ref="T46:AH46" si="15">SUM(T42,T45)</f>
        <v>5</v>
      </c>
      <c r="U46" s="74">
        <f t="shared" si="15"/>
        <v>1</v>
      </c>
      <c r="V46" s="74">
        <f t="shared" si="15"/>
        <v>7</v>
      </c>
      <c r="W46" s="75">
        <f t="shared" si="15"/>
        <v>2</v>
      </c>
      <c r="X46" s="76">
        <f t="shared" si="15"/>
        <v>1</v>
      </c>
      <c r="Y46" s="78">
        <f t="shared" si="15"/>
        <v>2</v>
      </c>
      <c r="Z46" s="74">
        <f t="shared" si="15"/>
        <v>7</v>
      </c>
      <c r="AA46" s="74">
        <f t="shared" si="15"/>
        <v>3</v>
      </c>
      <c r="AB46" s="74">
        <f t="shared" si="15"/>
        <v>7</v>
      </c>
      <c r="AC46" s="75">
        <f t="shared" si="15"/>
        <v>6</v>
      </c>
      <c r="AD46" s="76">
        <f t="shared" si="15"/>
        <v>6</v>
      </c>
      <c r="AE46" s="76">
        <f t="shared" si="15"/>
        <v>9</v>
      </c>
      <c r="AF46" s="76">
        <f t="shared" si="15"/>
        <v>6</v>
      </c>
      <c r="AG46" s="76">
        <f t="shared" si="15"/>
        <v>10</v>
      </c>
      <c r="AH46" s="78">
        <f t="shared" si="15"/>
        <v>2</v>
      </c>
      <c r="AI46" s="79">
        <f>IF(SUM(AI42,AI45)=SUM(T46:AH46),SUM(T46:AH46),"NG")</f>
        <v>74</v>
      </c>
      <c r="AJ46" s="80">
        <f>IF(SUM(AJ42,AJ45)=SUM(S46,AI46),SUM(S46,AI46),"NG")</f>
        <v>164</v>
      </c>
    </row>
    <row r="47" spans="2:36" ht="13.5" customHeight="1" x14ac:dyDescent="0.2">
      <c r="AB47" s="1" t="s">
        <v>28</v>
      </c>
    </row>
    <row r="48" spans="2:36" ht="13.5" customHeight="1" x14ac:dyDescent="0.2">
      <c r="C48" s="1"/>
      <c r="D48" s="115" t="s">
        <v>107</v>
      </c>
      <c r="E48" s="114"/>
      <c r="AB48" s="47" t="s">
        <v>27</v>
      </c>
      <c r="AC48" s="1" t="s">
        <v>26</v>
      </c>
      <c r="AF48" s="47" t="s">
        <v>25</v>
      </c>
      <c r="AG48" s="1" t="s">
        <v>24</v>
      </c>
    </row>
    <row r="49" spans="2:36" ht="13.5" customHeight="1" x14ac:dyDescent="0.2">
      <c r="C49" s="1"/>
      <c r="D49" s="1" t="s">
        <v>23</v>
      </c>
      <c r="AB49" s="47" t="s">
        <v>22</v>
      </c>
      <c r="AC49" s="1" t="s">
        <v>21</v>
      </c>
      <c r="AF49" s="47" t="s">
        <v>20</v>
      </c>
      <c r="AG49" s="1" t="s">
        <v>19</v>
      </c>
    </row>
    <row r="50" spans="2:36" ht="13.5" customHeight="1" x14ac:dyDescent="0.2">
      <c r="C50" s="1"/>
      <c r="D50" s="1" t="s">
        <v>103</v>
      </c>
      <c r="AB50" s="47" t="s">
        <v>18</v>
      </c>
      <c r="AC50" s="1" t="s">
        <v>17</v>
      </c>
      <c r="AF50" s="47" t="s">
        <v>16</v>
      </c>
      <c r="AG50" s="1" t="s">
        <v>15</v>
      </c>
    </row>
    <row r="51" spans="2:36" ht="13.5" customHeight="1" x14ac:dyDescent="0.2">
      <c r="C51" s="1"/>
      <c r="AB51" s="47" t="s">
        <v>14</v>
      </c>
      <c r="AC51" s="1" t="s">
        <v>13</v>
      </c>
      <c r="AF51" s="47" t="s">
        <v>12</v>
      </c>
      <c r="AG51" s="1" t="s">
        <v>11</v>
      </c>
    </row>
    <row r="52" spans="2:36" ht="13.5" customHeight="1" x14ac:dyDescent="0.2">
      <c r="C52" s="1"/>
      <c r="AB52" s="47"/>
      <c r="AF52" s="47"/>
    </row>
    <row r="53" spans="2:36" ht="15" customHeight="1" x14ac:dyDescent="0.2">
      <c r="B53" s="149">
        <v>3</v>
      </c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</row>
  </sheetData>
  <mergeCells count="25">
    <mergeCell ref="AA4:AA5"/>
    <mergeCell ref="AI4:AI6"/>
    <mergeCell ref="B45:C45"/>
    <mergeCell ref="B21:C21"/>
    <mergeCell ref="T3:AI3"/>
    <mergeCell ref="B42:C42"/>
    <mergeCell ref="S4:S6"/>
    <mergeCell ref="D4:E4"/>
    <mergeCell ref="AB4:AB5"/>
    <mergeCell ref="B53:AJ53"/>
    <mergeCell ref="B46:C46"/>
    <mergeCell ref="F4:F5"/>
    <mergeCell ref="G4:G5"/>
    <mergeCell ref="J4:J5"/>
    <mergeCell ref="B3:C6"/>
    <mergeCell ref="B41:C41"/>
    <mergeCell ref="I4:I5"/>
    <mergeCell ref="AJ3:AJ6"/>
    <mergeCell ref="U4:U5"/>
    <mergeCell ref="T4:T5"/>
    <mergeCell ref="D3:S3"/>
    <mergeCell ref="AC4:AH4"/>
    <mergeCell ref="W4:Y4"/>
    <mergeCell ref="K4:R4"/>
    <mergeCell ref="V4:V5"/>
  </mergeCells>
  <phoneticPr fontId="1"/>
  <printOptions horizontalCentered="1"/>
  <pageMargins left="0.39370078740157483" right="0.39370078740157483" top="0.78740157480314965" bottom="0.39370078740157483" header="0.11811023622047245" footer="0.11811023622047245"/>
  <pageSetup paperSize="9" scale="51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事業数(P3)</vt:lpstr>
      <vt:lpstr>'事業数(P3)'!Print_Area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市町村課　川原（内線5236）</dc:creator>
  <cp:lastModifiedBy>021282</cp:lastModifiedBy>
  <cp:lastPrinted>2021-09-24T02:33:53Z</cp:lastPrinted>
  <dcterms:created xsi:type="dcterms:W3CDTF">2006-11-02T06:59:35Z</dcterms:created>
  <dcterms:modified xsi:type="dcterms:W3CDTF">2022-12-08T05:42:19Z</dcterms:modified>
</cp:coreProperties>
</file>