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81.13\市町村課nas_2\01_行政\43 市町村概要（全国市町村要覧,職員録含む）\令和４年度\06_資料集起案\資料集①（行財政編）\1.給与実態調査の概要\R3\"/>
    </mc:Choice>
  </mc:AlternateContent>
  <bookViews>
    <workbookView xWindow="0" yWindow="0" windowWidth="28800" windowHeight="12210"/>
  </bookViews>
  <sheets>
    <sheet name="全職種 (入力不可)" sheetId="41590" r:id="rId1"/>
    <sheet name="他ファイルからの貼付用(入力専用）" sheetId="41591" r:id="rId2"/>
  </sheets>
  <definedNames>
    <definedName name="_xlnm.Print_Area" localSheetId="1">'他ファイルからの貼付用(入力専用）'!$A$1:$AC$38</definedName>
  </definedNames>
  <calcPr calcId="162913"/>
</workbook>
</file>

<file path=xl/calcChain.xml><?xml version="1.0" encoding="utf-8"?>
<calcChain xmlns="http://schemas.openxmlformats.org/spreadsheetml/2006/main">
  <c r="B19" i="41591" l="1"/>
  <c r="B20" i="41591"/>
  <c r="B21" i="41591"/>
  <c r="B22" i="41591"/>
  <c r="B23" i="41591"/>
  <c r="B24" i="41591"/>
  <c r="B25" i="41591"/>
  <c r="B26" i="41591"/>
  <c r="B27" i="41591"/>
  <c r="B28" i="41591"/>
  <c r="B29" i="41591"/>
  <c r="B30" i="41591"/>
  <c r="B31" i="41591"/>
  <c r="B32" i="41591"/>
  <c r="B33" i="41591"/>
  <c r="B34" i="41591"/>
  <c r="B35" i="41591"/>
  <c r="B36" i="41591"/>
  <c r="B37" i="41591"/>
  <c r="B38" i="41591"/>
  <c r="AJ23" i="41590" l="1"/>
  <c r="AJ24" i="41590"/>
  <c r="AJ25" i="41590"/>
  <c r="AJ41" i="41590" s="1"/>
  <c r="AJ26" i="41590"/>
  <c r="AJ27" i="41590"/>
  <c r="AL27" i="41590" s="1"/>
  <c r="AJ28" i="41590"/>
  <c r="AL28" i="41590" s="1"/>
  <c r="AJ29" i="41590"/>
  <c r="AJ30" i="41590"/>
  <c r="AJ31" i="41590"/>
  <c r="AJ32" i="41590"/>
  <c r="AJ33" i="41590"/>
  <c r="AL33" i="41590" s="1"/>
  <c r="AJ34" i="41590"/>
  <c r="AL34" i="41590" s="1"/>
  <c r="AJ35" i="41590"/>
  <c r="AJ36" i="41590"/>
  <c r="AJ37" i="41590"/>
  <c r="AJ38" i="41590"/>
  <c r="AJ39" i="41590"/>
  <c r="AL39" i="41590" s="1"/>
  <c r="AJ40" i="41590"/>
  <c r="AJ22" i="41590"/>
  <c r="AK32" i="41590"/>
  <c r="AK23" i="41590"/>
  <c r="AK24" i="41590"/>
  <c r="AL24" i="41590"/>
  <c r="AK25" i="41590"/>
  <c r="AL25" i="41590" s="1"/>
  <c r="AK26" i="41590"/>
  <c r="AK27" i="41590"/>
  <c r="AK28" i="41590"/>
  <c r="AK29" i="41590"/>
  <c r="AL29" i="41590" s="1"/>
  <c r="AK30" i="41590"/>
  <c r="AK31" i="41590"/>
  <c r="AL31" i="41590" s="1"/>
  <c r="AK33" i="41590"/>
  <c r="AK34" i="41590"/>
  <c r="AK35" i="41590"/>
  <c r="AK36" i="41590"/>
  <c r="AK37" i="41590"/>
  <c r="AK38" i="41590"/>
  <c r="AL38" i="41590" s="1"/>
  <c r="AK39" i="41590"/>
  <c r="AK40" i="41590"/>
  <c r="AL40" i="41590"/>
  <c r="AJ19" i="41590"/>
  <c r="B19" i="41590"/>
  <c r="B7" i="41591"/>
  <c r="B7" i="41590" s="1"/>
  <c r="B8" i="41591"/>
  <c r="B8" i="41590" s="1"/>
  <c r="B9" i="41591"/>
  <c r="B9" i="41590" s="1"/>
  <c r="B10" i="41591"/>
  <c r="B10" i="41590" s="1"/>
  <c r="B11" i="41591"/>
  <c r="B11" i="41590"/>
  <c r="B12" i="41591"/>
  <c r="B12" i="41590" s="1"/>
  <c r="B13" i="41591"/>
  <c r="B13" i="41590" s="1"/>
  <c r="B14" i="41591"/>
  <c r="B14" i="41590" s="1"/>
  <c r="B15" i="41591"/>
  <c r="B15" i="41590" s="1"/>
  <c r="B16" i="41591"/>
  <c r="B16" i="41590" s="1"/>
  <c r="B17" i="41591"/>
  <c r="B17" i="41590" s="1"/>
  <c r="B18" i="41591"/>
  <c r="B18" i="41590" s="1"/>
  <c r="B22" i="41590"/>
  <c r="B23" i="41590"/>
  <c r="B24" i="41590"/>
  <c r="B27" i="41590"/>
  <c r="B28" i="41590"/>
  <c r="B30" i="41590"/>
  <c r="B31" i="41590"/>
  <c r="B32" i="41590"/>
  <c r="B34" i="41590"/>
  <c r="B35" i="41590"/>
  <c r="B36" i="41590"/>
  <c r="B37" i="41590"/>
  <c r="B39" i="41590"/>
  <c r="B40" i="41590"/>
  <c r="B6" i="41591"/>
  <c r="B6" i="41590" s="1"/>
  <c r="AH15" i="41591"/>
  <c r="AH38" i="41591"/>
  <c r="AN40" i="41590"/>
  <c r="AH37" i="41591"/>
  <c r="AN39" i="41590"/>
  <c r="AN29" i="41590"/>
  <c r="AH27" i="41591"/>
  <c r="AH18" i="41591"/>
  <c r="AN18" i="41590"/>
  <c r="AO18" i="41590" s="1"/>
  <c r="AN15" i="41590"/>
  <c r="AH10" i="41591"/>
  <c r="AN10" i="41590"/>
  <c r="AN9" i="41590"/>
  <c r="AH9" i="41591"/>
  <c r="AN8" i="41590"/>
  <c r="AO8" i="41590" s="1"/>
  <c r="AH8" i="41591"/>
  <c r="AN6" i="41590"/>
  <c r="AH6" i="41591"/>
  <c r="AN7" i="41590"/>
  <c r="AO7" i="41590" s="1"/>
  <c r="AN11" i="41590"/>
  <c r="AN12" i="41590"/>
  <c r="AO12" i="41590" s="1"/>
  <c r="AN13" i="41590"/>
  <c r="AN14" i="41590"/>
  <c r="AN16" i="41590"/>
  <c r="AN17" i="41590"/>
  <c r="AO17" i="41590" s="1"/>
  <c r="AN19" i="41590"/>
  <c r="AO19" i="41590" s="1"/>
  <c r="AK8" i="41590"/>
  <c r="AJ18" i="41590"/>
  <c r="AJ17" i="41590"/>
  <c r="AL17" i="41590" s="1"/>
  <c r="AJ16" i="41590"/>
  <c r="AJ15" i="41590"/>
  <c r="AJ14" i="41590"/>
  <c r="AJ13" i="41590"/>
  <c r="AJ12" i="41590"/>
  <c r="AJ11" i="41590"/>
  <c r="AL11" i="41590" s="1"/>
  <c r="AJ10" i="41590"/>
  <c r="AJ9" i="41590"/>
  <c r="AJ8" i="41590"/>
  <c r="AL8" i="41590"/>
  <c r="AJ7" i="41590"/>
  <c r="AJ6" i="41590"/>
  <c r="AJ20" i="41590" s="1"/>
  <c r="AK19" i="41590"/>
  <c r="AL19" i="41590" s="1"/>
  <c r="AK18" i="41590"/>
  <c r="AK17" i="41590"/>
  <c r="AK16" i="41590"/>
  <c r="AK15" i="41590"/>
  <c r="AL15" i="41590" s="1"/>
  <c r="AK14" i="41590"/>
  <c r="AL14" i="41590"/>
  <c r="AK13" i="41590"/>
  <c r="AK12" i="41590"/>
  <c r="AK11" i="41590"/>
  <c r="AK10" i="41590"/>
  <c r="AL10" i="41590"/>
  <c r="AK9" i="41590"/>
  <c r="AL9" i="41590" s="1"/>
  <c r="AK7" i="41590"/>
  <c r="AK6" i="41590"/>
  <c r="AK22" i="41590"/>
  <c r="AL36" i="41590"/>
  <c r="AL30" i="41590"/>
  <c r="AL22" i="41590"/>
  <c r="AP19" i="41590"/>
  <c r="AQ19" i="41590"/>
  <c r="AM19" i="41590"/>
  <c r="AD19" i="41590"/>
  <c r="AE19" i="41590"/>
  <c r="AG19" i="41590"/>
  <c r="AH19" i="41590"/>
  <c r="AI19" i="41590"/>
  <c r="AA19" i="41590"/>
  <c r="AB19" i="41590"/>
  <c r="E23" i="41590"/>
  <c r="F23" i="41590"/>
  <c r="H23" i="41590"/>
  <c r="I23" i="41590"/>
  <c r="J23" i="41590" s="1"/>
  <c r="K23" i="41590"/>
  <c r="L23" i="41590"/>
  <c r="M23" i="41590" s="1"/>
  <c r="N23" i="41590"/>
  <c r="O23" i="41590"/>
  <c r="Q23" i="41590"/>
  <c r="R23" i="41590"/>
  <c r="T23" i="41590"/>
  <c r="U23" i="41590"/>
  <c r="V23" i="41590" s="1"/>
  <c r="E24" i="41590"/>
  <c r="F24" i="41590"/>
  <c r="H24" i="41590"/>
  <c r="I24" i="41590"/>
  <c r="K24" i="41590"/>
  <c r="L24" i="41590"/>
  <c r="M24" i="41590"/>
  <c r="N24" i="41590"/>
  <c r="O24" i="41590"/>
  <c r="P24" i="41590"/>
  <c r="Q24" i="41590"/>
  <c r="R24" i="41590"/>
  <c r="T24" i="41590"/>
  <c r="T41" i="41590" s="1"/>
  <c r="U24" i="41590"/>
  <c r="V24" i="41590" s="1"/>
  <c r="B25" i="41590"/>
  <c r="E25" i="41590"/>
  <c r="F25" i="41590"/>
  <c r="G25" i="41590" s="1"/>
  <c r="H25" i="41590"/>
  <c r="I25" i="41590"/>
  <c r="K25" i="41590"/>
  <c r="M25" i="41590"/>
  <c r="L25" i="41590"/>
  <c r="N25" i="41590"/>
  <c r="O25" i="41590"/>
  <c r="P25" i="41590"/>
  <c r="Q25" i="41590"/>
  <c r="R25" i="41590"/>
  <c r="T25" i="41590"/>
  <c r="U25" i="41590"/>
  <c r="B26" i="41590"/>
  <c r="E26" i="41590"/>
  <c r="F26" i="41590"/>
  <c r="H26" i="41590"/>
  <c r="I26" i="41590"/>
  <c r="K26" i="41590"/>
  <c r="L26" i="41590"/>
  <c r="N26" i="41590"/>
  <c r="O26" i="41590"/>
  <c r="P26" i="41590" s="1"/>
  <c r="Q26" i="41590"/>
  <c r="S26" i="41590" s="1"/>
  <c r="R26" i="41590"/>
  <c r="T26" i="41590"/>
  <c r="V26" i="41590" s="1"/>
  <c r="U26" i="41590"/>
  <c r="E27" i="41590"/>
  <c r="F27" i="41590"/>
  <c r="H27" i="41590"/>
  <c r="I27" i="41590"/>
  <c r="K27" i="41590"/>
  <c r="L27" i="41590"/>
  <c r="M27" i="41590"/>
  <c r="N27" i="41590"/>
  <c r="O27" i="41590"/>
  <c r="Q27" i="41590"/>
  <c r="S27" i="41590" s="1"/>
  <c r="R27" i="41590"/>
  <c r="T27" i="41590"/>
  <c r="V27" i="41590" s="1"/>
  <c r="U27" i="41590"/>
  <c r="X26" i="41590"/>
  <c r="Z26" i="41590" s="1"/>
  <c r="Y26" i="41590"/>
  <c r="AA26" i="41590"/>
  <c r="AB26" i="41590"/>
  <c r="AC26" i="41590" s="1"/>
  <c r="AD26" i="41590"/>
  <c r="AE26" i="41590"/>
  <c r="AG26" i="41590"/>
  <c r="AH26" i="41590"/>
  <c r="AI26" i="41590" s="1"/>
  <c r="AM26" i="41590"/>
  <c r="AN26" i="41590"/>
  <c r="AO26" i="41590" s="1"/>
  <c r="AP26" i="41590"/>
  <c r="AQ26" i="41590"/>
  <c r="X27" i="41590"/>
  <c r="Y27" i="41590"/>
  <c r="Z27" i="41590"/>
  <c r="AA27" i="41590"/>
  <c r="AB27" i="41590"/>
  <c r="AC27" i="41590" s="1"/>
  <c r="AD27" i="41590"/>
  <c r="AE27" i="41590"/>
  <c r="AG27" i="41590"/>
  <c r="AH27" i="41590"/>
  <c r="AI27" i="41590"/>
  <c r="AM27" i="41590"/>
  <c r="AN27" i="41590"/>
  <c r="AO27" i="41590" s="1"/>
  <c r="AP27" i="41590"/>
  <c r="AQ27" i="41590"/>
  <c r="AR27" i="41590"/>
  <c r="X28" i="41590"/>
  <c r="Y28" i="41590"/>
  <c r="Z28" i="41590"/>
  <c r="AA28" i="41590"/>
  <c r="AB28" i="41590"/>
  <c r="AC28" i="41590"/>
  <c r="AD28" i="41590"/>
  <c r="AE28" i="41590"/>
  <c r="AG28" i="41590"/>
  <c r="AH28" i="41590"/>
  <c r="AI28" i="41590" s="1"/>
  <c r="AM28" i="41590"/>
  <c r="AN28" i="41590"/>
  <c r="AO28" i="41590" s="1"/>
  <c r="AP28" i="41590"/>
  <c r="AQ28" i="41590"/>
  <c r="AR28" i="41590"/>
  <c r="X24" i="41590"/>
  <c r="Z24" i="41590" s="1"/>
  <c r="Y24" i="41590"/>
  <c r="AA24" i="41590"/>
  <c r="AB24" i="41590"/>
  <c r="AC24" i="41590"/>
  <c r="AD24" i="41590"/>
  <c r="AE24" i="41590"/>
  <c r="AF24" i="41590"/>
  <c r="AG24" i="41590"/>
  <c r="AI24" i="41590" s="1"/>
  <c r="AH24" i="41590"/>
  <c r="AM24" i="41590"/>
  <c r="AN24" i="41590"/>
  <c r="AP24" i="41590"/>
  <c r="AQ24" i="41590"/>
  <c r="X25" i="41590"/>
  <c r="Y25" i="41590"/>
  <c r="AA25" i="41590"/>
  <c r="AB25" i="41590"/>
  <c r="AC25" i="41590" s="1"/>
  <c r="AD25" i="41590"/>
  <c r="AE25" i="41590"/>
  <c r="AG25" i="41590"/>
  <c r="AH25" i="41590"/>
  <c r="AI25" i="41590" s="1"/>
  <c r="AM25" i="41590"/>
  <c r="AN25" i="41590"/>
  <c r="AP25" i="41590"/>
  <c r="AQ25" i="41590"/>
  <c r="AR25" i="41590"/>
  <c r="X23" i="41590"/>
  <c r="X22" i="41590"/>
  <c r="AQ23" i="41590"/>
  <c r="AP23" i="41590"/>
  <c r="AR23" i="41590"/>
  <c r="AN23" i="41590"/>
  <c r="AO23" i="41590" s="1"/>
  <c r="AM23" i="41590"/>
  <c r="AH23" i="41590"/>
  <c r="AG23" i="41590"/>
  <c r="AI23" i="41590" s="1"/>
  <c r="AE23" i="41590"/>
  <c r="AD23" i="41590"/>
  <c r="AF23" i="41590" s="1"/>
  <c r="AB23" i="41590"/>
  <c r="AC23" i="41590"/>
  <c r="AA23" i="41590"/>
  <c r="Y23" i="41590"/>
  <c r="AQ22" i="41590"/>
  <c r="AP22" i="41590"/>
  <c r="AN22" i="41590"/>
  <c r="AO22" i="41590" s="1"/>
  <c r="AM22" i="41590"/>
  <c r="AH22" i="41590"/>
  <c r="AI22" i="41590"/>
  <c r="AG22" i="41590"/>
  <c r="AE22" i="41590"/>
  <c r="AD22" i="41590"/>
  <c r="AB22" i="41590"/>
  <c r="AC22" i="41590"/>
  <c r="AA22" i="41590"/>
  <c r="Y22" i="41590"/>
  <c r="U22" i="41590"/>
  <c r="V22" i="41590" s="1"/>
  <c r="T22" i="41590"/>
  <c r="R22" i="41590"/>
  <c r="Q22" i="41590"/>
  <c r="S22" i="41590" s="1"/>
  <c r="O22" i="41590"/>
  <c r="N22" i="41590"/>
  <c r="L22" i="41590"/>
  <c r="M22" i="41590" s="1"/>
  <c r="K22" i="41590"/>
  <c r="I22" i="41590"/>
  <c r="H22" i="41590"/>
  <c r="H41" i="41590" s="1"/>
  <c r="F22" i="41590"/>
  <c r="E22" i="41590"/>
  <c r="E19" i="41590"/>
  <c r="G19" i="41590" s="1"/>
  <c r="F19" i="41590"/>
  <c r="H19" i="41590"/>
  <c r="I19" i="41590"/>
  <c r="J19" i="41590" s="1"/>
  <c r="K19" i="41590"/>
  <c r="L19" i="41590"/>
  <c r="M19" i="41590"/>
  <c r="N19" i="41590"/>
  <c r="O19" i="41590"/>
  <c r="P19" i="41590"/>
  <c r="Q19" i="41590"/>
  <c r="R19" i="41590"/>
  <c r="S19" i="41590" s="1"/>
  <c r="T19" i="41590"/>
  <c r="U19" i="41590"/>
  <c r="Y19" i="41590"/>
  <c r="Z19" i="41590"/>
  <c r="X19" i="41590"/>
  <c r="B29" i="41590"/>
  <c r="B33" i="41590"/>
  <c r="B38" i="41590"/>
  <c r="AM40" i="41590"/>
  <c r="AM39" i="41590"/>
  <c r="AO39" i="41590" s="1"/>
  <c r="AN38" i="41590"/>
  <c r="AM38" i="41590"/>
  <c r="AN37" i="41590"/>
  <c r="AO37" i="41590" s="1"/>
  <c r="AM37" i="41590"/>
  <c r="AN36" i="41590"/>
  <c r="AM36" i="41590"/>
  <c r="AN35" i="41590"/>
  <c r="AM35" i="41590"/>
  <c r="AN34" i="41590"/>
  <c r="AM34" i="41590"/>
  <c r="AN33" i="41590"/>
  <c r="AO33" i="41590" s="1"/>
  <c r="AM33" i="41590"/>
  <c r="AN32" i="41590"/>
  <c r="AO32" i="41590"/>
  <c r="AM32" i="41590"/>
  <c r="AN31" i="41590"/>
  <c r="AO31" i="41590"/>
  <c r="AM31" i="41590"/>
  <c r="AN30" i="41590"/>
  <c r="AO30" i="41590"/>
  <c r="AM30" i="41590"/>
  <c r="AM29" i="41590"/>
  <c r="AO29" i="41590" s="1"/>
  <c r="AM18" i="41590"/>
  <c r="AM17" i="41590"/>
  <c r="AM16" i="41590"/>
  <c r="AM15" i="41590"/>
  <c r="AO15" i="41590" s="1"/>
  <c r="AM14" i="41590"/>
  <c r="AO14" i="41590"/>
  <c r="AM13" i="41590"/>
  <c r="AO13" i="41590" s="1"/>
  <c r="AM11" i="41590"/>
  <c r="AM10" i="41590"/>
  <c r="AO10" i="41590"/>
  <c r="AM9" i="41590"/>
  <c r="AO9" i="41590"/>
  <c r="AM8" i="41590"/>
  <c r="AM7" i="41590"/>
  <c r="AM6" i="41590"/>
  <c r="E6" i="41590"/>
  <c r="F6" i="41590"/>
  <c r="H6" i="41590"/>
  <c r="I6" i="41590"/>
  <c r="J6" i="41590" s="1"/>
  <c r="K6" i="41590"/>
  <c r="L6" i="41590"/>
  <c r="N6" i="41590"/>
  <c r="O6" i="41590"/>
  <c r="Q6" i="41590"/>
  <c r="R6" i="41590"/>
  <c r="S6" i="41590"/>
  <c r="T6" i="41590"/>
  <c r="U6" i="41590"/>
  <c r="W6" i="41590"/>
  <c r="X6" i="41590"/>
  <c r="Y6" i="41590"/>
  <c r="AA6" i="41590"/>
  <c r="AB6" i="41590"/>
  <c r="AD6" i="41590"/>
  <c r="AE6" i="41590"/>
  <c r="AG6" i="41590"/>
  <c r="AH6" i="41590"/>
  <c r="AI6" i="41590" s="1"/>
  <c r="AP6" i="41590"/>
  <c r="AQ6" i="41590"/>
  <c r="AR6" i="41590"/>
  <c r="E7" i="41590"/>
  <c r="E20" i="41590" s="1"/>
  <c r="F7" i="41590"/>
  <c r="G7" i="41590" s="1"/>
  <c r="H7" i="41590"/>
  <c r="I7" i="41590"/>
  <c r="J7" i="41590"/>
  <c r="K7" i="41590"/>
  <c r="L7" i="41590"/>
  <c r="N7" i="41590"/>
  <c r="N20" i="41590" s="1"/>
  <c r="O7" i="41590"/>
  <c r="Q7" i="41590"/>
  <c r="R7" i="41590"/>
  <c r="T7" i="41590"/>
  <c r="U7" i="41590"/>
  <c r="V7" i="41590" s="1"/>
  <c r="W7" i="41590"/>
  <c r="X7" i="41590"/>
  <c r="Z7" i="41590" s="1"/>
  <c r="Y7" i="41590"/>
  <c r="AA7" i="41590"/>
  <c r="AB7" i="41590"/>
  <c r="AD7" i="41590"/>
  <c r="AF7" i="41590" s="1"/>
  <c r="AE7" i="41590"/>
  <c r="AG7" i="41590"/>
  <c r="AH7" i="41590"/>
  <c r="AI7" i="41590"/>
  <c r="AP7" i="41590"/>
  <c r="AQ7" i="41590"/>
  <c r="AR7" i="41590"/>
  <c r="E8" i="41590"/>
  <c r="G8" i="41590" s="1"/>
  <c r="F8" i="41590"/>
  <c r="H8" i="41590"/>
  <c r="I8" i="41590"/>
  <c r="J8" i="41590" s="1"/>
  <c r="K8" i="41590"/>
  <c r="L8" i="41590"/>
  <c r="N8" i="41590"/>
  <c r="O8" i="41590"/>
  <c r="P8" i="41590" s="1"/>
  <c r="Q8" i="41590"/>
  <c r="S8" i="41590" s="1"/>
  <c r="R8" i="41590"/>
  <c r="T8" i="41590"/>
  <c r="U8" i="41590"/>
  <c r="V8" i="41590"/>
  <c r="W8" i="41590"/>
  <c r="X8" i="41590"/>
  <c r="Y8" i="41590"/>
  <c r="AA8" i="41590"/>
  <c r="AB8" i="41590"/>
  <c r="AC8" i="41590" s="1"/>
  <c r="AD8" i="41590"/>
  <c r="AE8" i="41590"/>
  <c r="AF8" i="41590"/>
  <c r="AG8" i="41590"/>
  <c r="AH8" i="41590"/>
  <c r="AP8" i="41590"/>
  <c r="AQ8" i="41590"/>
  <c r="AR8" i="41590"/>
  <c r="E9" i="41590"/>
  <c r="F9" i="41590"/>
  <c r="H9" i="41590"/>
  <c r="I9" i="41590"/>
  <c r="J9" i="41590" s="1"/>
  <c r="K9" i="41590"/>
  <c r="L9" i="41590"/>
  <c r="N9" i="41590"/>
  <c r="P9" i="41590" s="1"/>
  <c r="O9" i="41590"/>
  <c r="Q9" i="41590"/>
  <c r="R9" i="41590"/>
  <c r="T9" i="41590"/>
  <c r="U9" i="41590"/>
  <c r="W9" i="41590"/>
  <c r="X9" i="41590"/>
  <c r="Z9" i="41590" s="1"/>
  <c r="Y9" i="41590"/>
  <c r="AA9" i="41590"/>
  <c r="AB9" i="41590"/>
  <c r="AD9" i="41590"/>
  <c r="AF9" i="41590"/>
  <c r="AE9" i="41590"/>
  <c r="AG9" i="41590"/>
  <c r="AH9" i="41590"/>
  <c r="AP9" i="41590"/>
  <c r="AR9" i="41590"/>
  <c r="AQ9" i="41590"/>
  <c r="E10" i="41590"/>
  <c r="F10" i="41590"/>
  <c r="H10" i="41590"/>
  <c r="I10" i="41590"/>
  <c r="K10" i="41590"/>
  <c r="M10" i="41590" s="1"/>
  <c r="L10" i="41590"/>
  <c r="N10" i="41590"/>
  <c r="O10" i="41590"/>
  <c r="P10" i="41590"/>
  <c r="Q10" i="41590"/>
  <c r="R10" i="41590"/>
  <c r="T10" i="41590"/>
  <c r="U10" i="41590"/>
  <c r="W10" i="41590"/>
  <c r="X10" i="41590"/>
  <c r="Y10" i="41590"/>
  <c r="Z10" i="41590" s="1"/>
  <c r="AA10" i="41590"/>
  <c r="AB10" i="41590"/>
  <c r="AD10" i="41590"/>
  <c r="AE10" i="41590"/>
  <c r="AG10" i="41590"/>
  <c r="AH10" i="41590"/>
  <c r="AI10" i="41590"/>
  <c r="AP10" i="41590"/>
  <c r="AQ10" i="41590"/>
  <c r="E11" i="41590"/>
  <c r="F11" i="41590"/>
  <c r="G11" i="41590" s="1"/>
  <c r="H11" i="41590"/>
  <c r="I11" i="41590"/>
  <c r="K11" i="41590"/>
  <c r="L11" i="41590"/>
  <c r="N11" i="41590"/>
  <c r="O11" i="41590"/>
  <c r="Q11" i="41590"/>
  <c r="R11" i="41590"/>
  <c r="S11" i="41590" s="1"/>
  <c r="T11" i="41590"/>
  <c r="U11" i="41590"/>
  <c r="V11" i="41590" s="1"/>
  <c r="W11" i="41590"/>
  <c r="X11" i="41590"/>
  <c r="Y11" i="41590"/>
  <c r="AA11" i="41590"/>
  <c r="AB11" i="41590"/>
  <c r="AC11" i="41590" s="1"/>
  <c r="AD11" i="41590"/>
  <c r="AE11" i="41590"/>
  <c r="AG11" i="41590"/>
  <c r="AH11" i="41590"/>
  <c r="AI11" i="41590" s="1"/>
  <c r="AP11" i="41590"/>
  <c r="AR11" i="41590"/>
  <c r="AQ11" i="41590"/>
  <c r="E12" i="41590"/>
  <c r="F12" i="41590"/>
  <c r="H12" i="41590"/>
  <c r="I12" i="41590"/>
  <c r="K12" i="41590"/>
  <c r="L12" i="41590"/>
  <c r="N12" i="41590"/>
  <c r="O12" i="41590"/>
  <c r="P12" i="41590" s="1"/>
  <c r="Q12" i="41590"/>
  <c r="R12" i="41590"/>
  <c r="T12" i="41590"/>
  <c r="V12" i="41590" s="1"/>
  <c r="U12" i="41590"/>
  <c r="W12" i="41590"/>
  <c r="X12" i="41590"/>
  <c r="Y12" i="41590"/>
  <c r="AA12" i="41590"/>
  <c r="AB12" i="41590"/>
  <c r="AC12" i="41590"/>
  <c r="AD12" i="41590"/>
  <c r="AF12" i="41590" s="1"/>
  <c r="AE12" i="41590"/>
  <c r="AG12" i="41590"/>
  <c r="AH12" i="41590"/>
  <c r="AI12" i="41590" s="1"/>
  <c r="AP12" i="41590"/>
  <c r="AQ12" i="41590"/>
  <c r="AR12" i="41590"/>
  <c r="E13" i="41590"/>
  <c r="G13" i="41590" s="1"/>
  <c r="F13" i="41590"/>
  <c r="H13" i="41590"/>
  <c r="I13" i="41590"/>
  <c r="K13" i="41590"/>
  <c r="L13" i="41590"/>
  <c r="N13" i="41590"/>
  <c r="O13" i="41590"/>
  <c r="Q13" i="41590"/>
  <c r="S13" i="41590" s="1"/>
  <c r="R13" i="41590"/>
  <c r="T13" i="41590"/>
  <c r="U13" i="41590"/>
  <c r="V13" i="41590" s="1"/>
  <c r="W13" i="41590"/>
  <c r="X13" i="41590"/>
  <c r="Y13" i="41590"/>
  <c r="AA13" i="41590"/>
  <c r="AB13" i="41590"/>
  <c r="AC13" i="41590" s="1"/>
  <c r="AD13" i="41590"/>
  <c r="AE13" i="41590"/>
  <c r="AG13" i="41590"/>
  <c r="AH13" i="41590"/>
  <c r="AP13" i="41590"/>
  <c r="AR13" i="41590"/>
  <c r="AQ13" i="41590"/>
  <c r="E14" i="41590"/>
  <c r="F14" i="41590"/>
  <c r="H14" i="41590"/>
  <c r="I14" i="41590"/>
  <c r="J14" i="41590"/>
  <c r="K14" i="41590"/>
  <c r="L14" i="41590"/>
  <c r="N14" i="41590"/>
  <c r="O14" i="41590"/>
  <c r="P14" i="41590" s="1"/>
  <c r="Q14" i="41590"/>
  <c r="R14" i="41590"/>
  <c r="T14" i="41590"/>
  <c r="U14" i="41590"/>
  <c r="V14" i="41590" s="1"/>
  <c r="W14" i="41590"/>
  <c r="X14" i="41590"/>
  <c r="Y14" i="41590"/>
  <c r="AA14" i="41590"/>
  <c r="AB14" i="41590"/>
  <c r="AC14" i="41590" s="1"/>
  <c r="AD14" i="41590"/>
  <c r="AE14" i="41590"/>
  <c r="AF14" i="41590"/>
  <c r="AG14" i="41590"/>
  <c r="AI14" i="41590" s="1"/>
  <c r="AH14" i="41590"/>
  <c r="AP14" i="41590"/>
  <c r="AQ14" i="41590"/>
  <c r="AR14" i="41590"/>
  <c r="E15" i="41590"/>
  <c r="F15" i="41590"/>
  <c r="H15" i="41590"/>
  <c r="I15" i="41590"/>
  <c r="J15" i="41590" s="1"/>
  <c r="K15" i="41590"/>
  <c r="L15" i="41590"/>
  <c r="N15" i="41590"/>
  <c r="O15" i="41590"/>
  <c r="P15" i="41590" s="1"/>
  <c r="Q15" i="41590"/>
  <c r="R15" i="41590"/>
  <c r="T15" i="41590"/>
  <c r="U15" i="41590"/>
  <c r="V15" i="41590" s="1"/>
  <c r="W15" i="41590"/>
  <c r="X15" i="41590"/>
  <c r="Y15" i="41590"/>
  <c r="AA15" i="41590"/>
  <c r="AC15" i="41590"/>
  <c r="AB15" i="41590"/>
  <c r="AD15" i="41590"/>
  <c r="AE15" i="41590"/>
  <c r="AG15" i="41590"/>
  <c r="AH15" i="41590"/>
  <c r="AP15" i="41590"/>
  <c r="AQ15" i="41590"/>
  <c r="AR15" i="41590"/>
  <c r="E16" i="41590"/>
  <c r="G16" i="41590"/>
  <c r="F16" i="41590"/>
  <c r="H16" i="41590"/>
  <c r="I16" i="41590"/>
  <c r="J16" i="41590"/>
  <c r="K16" i="41590"/>
  <c r="M16" i="41590" s="1"/>
  <c r="L16" i="41590"/>
  <c r="N16" i="41590"/>
  <c r="O16" i="41590"/>
  <c r="Q16" i="41590"/>
  <c r="R16" i="41590"/>
  <c r="T16" i="41590"/>
  <c r="U16" i="41590"/>
  <c r="W16" i="41590"/>
  <c r="X16" i="41590"/>
  <c r="Z16" i="41590" s="1"/>
  <c r="Y16" i="41590"/>
  <c r="AA16" i="41590"/>
  <c r="AB16" i="41590"/>
  <c r="AC16" i="41590"/>
  <c r="AD16" i="41590"/>
  <c r="AF16" i="41590" s="1"/>
  <c r="AE16" i="41590"/>
  <c r="AG16" i="41590"/>
  <c r="AH16" i="41590"/>
  <c r="AP16" i="41590"/>
  <c r="AQ16" i="41590"/>
  <c r="E17" i="41590"/>
  <c r="F17" i="41590"/>
  <c r="G17" i="41590" s="1"/>
  <c r="H17" i="41590"/>
  <c r="I17" i="41590"/>
  <c r="K17" i="41590"/>
  <c r="L17" i="41590"/>
  <c r="N17" i="41590"/>
  <c r="O17" i="41590"/>
  <c r="P17" i="41590"/>
  <c r="Q17" i="41590"/>
  <c r="R17" i="41590"/>
  <c r="T17" i="41590"/>
  <c r="U17" i="41590"/>
  <c r="V17" i="41590" s="1"/>
  <c r="W17" i="41590"/>
  <c r="X17" i="41590"/>
  <c r="Y17" i="41590"/>
  <c r="AA17" i="41590"/>
  <c r="AB17" i="41590"/>
  <c r="AD17" i="41590"/>
  <c r="AF17" i="41590" s="1"/>
  <c r="AE17" i="41590"/>
  <c r="AG17" i="41590"/>
  <c r="AH17" i="41590"/>
  <c r="AP17" i="41590"/>
  <c r="AQ17" i="41590"/>
  <c r="E18" i="41590"/>
  <c r="F18" i="41590"/>
  <c r="H18" i="41590"/>
  <c r="I18" i="41590"/>
  <c r="K18" i="41590"/>
  <c r="L18" i="41590"/>
  <c r="N18" i="41590"/>
  <c r="O18" i="41590"/>
  <c r="Q18" i="41590"/>
  <c r="R18" i="41590"/>
  <c r="T18" i="41590"/>
  <c r="U18" i="41590"/>
  <c r="V18" i="41590" s="1"/>
  <c r="W18" i="41590"/>
  <c r="X18" i="41590"/>
  <c r="Y18" i="41590"/>
  <c r="AA18" i="41590"/>
  <c r="AB18" i="41590"/>
  <c r="AC18" i="41590"/>
  <c r="AD18" i="41590"/>
  <c r="AF18" i="41590" s="1"/>
  <c r="AE18" i="41590"/>
  <c r="AG18" i="41590"/>
  <c r="AH18" i="41590"/>
  <c r="AP18" i="41590"/>
  <c r="AR18" i="41590"/>
  <c r="AQ18" i="41590"/>
  <c r="W20" i="41590"/>
  <c r="W22" i="41590"/>
  <c r="Z22" i="41590"/>
  <c r="W23" i="41590"/>
  <c r="W24" i="41590"/>
  <c r="AR24" i="41590"/>
  <c r="W19" i="41590"/>
  <c r="AR19" i="41590"/>
  <c r="W25" i="41590"/>
  <c r="W26" i="41590"/>
  <c r="AR26" i="41590"/>
  <c r="W27" i="41590"/>
  <c r="E28" i="41590"/>
  <c r="G28" i="41590"/>
  <c r="F28" i="41590"/>
  <c r="H28" i="41590"/>
  <c r="I28" i="41590"/>
  <c r="J28" i="41590" s="1"/>
  <c r="K28" i="41590"/>
  <c r="L28" i="41590"/>
  <c r="M28" i="41590" s="1"/>
  <c r="N28" i="41590"/>
  <c r="P28" i="41590" s="1"/>
  <c r="O28" i="41590"/>
  <c r="Q28" i="41590"/>
  <c r="S28" i="41590" s="1"/>
  <c r="R28" i="41590"/>
  <c r="T28" i="41590"/>
  <c r="V28" i="41590" s="1"/>
  <c r="U28" i="41590"/>
  <c r="W28" i="41590"/>
  <c r="E29" i="41590"/>
  <c r="F29" i="41590"/>
  <c r="H29" i="41590"/>
  <c r="I29" i="41590"/>
  <c r="J29" i="41590" s="1"/>
  <c r="K29" i="41590"/>
  <c r="L29" i="41590"/>
  <c r="M29" i="41590" s="1"/>
  <c r="N29" i="41590"/>
  <c r="P29" i="41590" s="1"/>
  <c r="O29" i="41590"/>
  <c r="Q29" i="41590"/>
  <c r="R29" i="41590"/>
  <c r="S29" i="41590"/>
  <c r="T29" i="41590"/>
  <c r="V29" i="41590" s="1"/>
  <c r="U29" i="41590"/>
  <c r="W29" i="41590"/>
  <c r="X29" i="41590"/>
  <c r="Y29" i="41590"/>
  <c r="Z29" i="41590" s="1"/>
  <c r="AA29" i="41590"/>
  <c r="AB29" i="41590"/>
  <c r="AC29" i="41590" s="1"/>
  <c r="AD29" i="41590"/>
  <c r="AE29" i="41590"/>
  <c r="AG29" i="41590"/>
  <c r="AH29" i="41590"/>
  <c r="AP29" i="41590"/>
  <c r="AQ29" i="41590"/>
  <c r="E30" i="41590"/>
  <c r="F30" i="41590"/>
  <c r="H30" i="41590"/>
  <c r="I30" i="41590"/>
  <c r="K30" i="41590"/>
  <c r="L30" i="41590"/>
  <c r="N30" i="41590"/>
  <c r="O30" i="41590"/>
  <c r="P30" i="41590" s="1"/>
  <c r="Q30" i="41590"/>
  <c r="R30" i="41590"/>
  <c r="S30" i="41590"/>
  <c r="T30" i="41590"/>
  <c r="U30" i="41590"/>
  <c r="V30" i="41590" s="1"/>
  <c r="W30" i="41590"/>
  <c r="X30" i="41590"/>
  <c r="X41" i="41590" s="1"/>
  <c r="Y30" i="41590"/>
  <c r="AA30" i="41590"/>
  <c r="AB30" i="41590"/>
  <c r="AC30" i="41590"/>
  <c r="AD30" i="41590"/>
  <c r="AE30" i="41590"/>
  <c r="AF30" i="41590"/>
  <c r="AG30" i="41590"/>
  <c r="AH30" i="41590"/>
  <c r="AP30" i="41590"/>
  <c r="AQ30" i="41590"/>
  <c r="AR30" i="41590"/>
  <c r="E31" i="41590"/>
  <c r="F31" i="41590"/>
  <c r="H31" i="41590"/>
  <c r="I31" i="41590"/>
  <c r="J31" i="41590" s="1"/>
  <c r="K31" i="41590"/>
  <c r="L31" i="41590"/>
  <c r="M31" i="41590"/>
  <c r="N31" i="41590"/>
  <c r="O31" i="41590"/>
  <c r="Q31" i="41590"/>
  <c r="R31" i="41590"/>
  <c r="S31" i="41590" s="1"/>
  <c r="T31" i="41590"/>
  <c r="U31" i="41590"/>
  <c r="V31" i="41590"/>
  <c r="W31" i="41590"/>
  <c r="X31" i="41590"/>
  <c r="Y31" i="41590"/>
  <c r="AA31" i="41590"/>
  <c r="AB31" i="41590"/>
  <c r="AC31" i="41590" s="1"/>
  <c r="AD31" i="41590"/>
  <c r="AE31" i="41590"/>
  <c r="AG31" i="41590"/>
  <c r="AI31" i="41590"/>
  <c r="AH31" i="41590"/>
  <c r="AP31" i="41590"/>
  <c r="AQ31" i="41590"/>
  <c r="AR31" i="41590"/>
  <c r="E32" i="41590"/>
  <c r="F32" i="41590"/>
  <c r="H32" i="41590"/>
  <c r="I32" i="41590"/>
  <c r="J32" i="41590"/>
  <c r="K32" i="41590"/>
  <c r="L32" i="41590"/>
  <c r="M32" i="41590" s="1"/>
  <c r="N32" i="41590"/>
  <c r="O32" i="41590"/>
  <c r="P32" i="41590"/>
  <c r="Q32" i="41590"/>
  <c r="R32" i="41590"/>
  <c r="T32" i="41590"/>
  <c r="V32" i="41590" s="1"/>
  <c r="U32" i="41590"/>
  <c r="W32" i="41590"/>
  <c r="X32" i="41590"/>
  <c r="Y32" i="41590"/>
  <c r="AA32" i="41590"/>
  <c r="AB32" i="41590"/>
  <c r="AC32" i="41590"/>
  <c r="AD32" i="41590"/>
  <c r="AE32" i="41590"/>
  <c r="AG32" i="41590"/>
  <c r="AH32" i="41590"/>
  <c r="AI32" i="41590"/>
  <c r="AP32" i="41590"/>
  <c r="AQ32" i="41590"/>
  <c r="E33" i="41590"/>
  <c r="F33" i="41590"/>
  <c r="G33" i="41590" s="1"/>
  <c r="H33" i="41590"/>
  <c r="I33" i="41590"/>
  <c r="J33" i="41590" s="1"/>
  <c r="K33" i="41590"/>
  <c r="L33" i="41590"/>
  <c r="M33" i="41590" s="1"/>
  <c r="N33" i="41590"/>
  <c r="O33" i="41590"/>
  <c r="P33" i="41590"/>
  <c r="Q33" i="41590"/>
  <c r="R33" i="41590"/>
  <c r="T33" i="41590"/>
  <c r="U33" i="41590"/>
  <c r="W33" i="41590"/>
  <c r="X33" i="41590"/>
  <c r="Y33" i="41590"/>
  <c r="Z33" i="41590"/>
  <c r="AA33" i="41590"/>
  <c r="AB33" i="41590"/>
  <c r="AC33" i="41590"/>
  <c r="AD33" i="41590"/>
  <c r="AE33" i="41590"/>
  <c r="AG33" i="41590"/>
  <c r="AH33" i="41590"/>
  <c r="AI33" i="41590"/>
  <c r="AP33" i="41590"/>
  <c r="AR33" i="41590"/>
  <c r="AQ33" i="41590"/>
  <c r="E34" i="41590"/>
  <c r="F34" i="41590"/>
  <c r="H34" i="41590"/>
  <c r="I34" i="41590"/>
  <c r="J34" i="41590" s="1"/>
  <c r="K34" i="41590"/>
  <c r="L34" i="41590"/>
  <c r="M34" i="41590"/>
  <c r="N34" i="41590"/>
  <c r="O34" i="41590"/>
  <c r="P34" i="41590"/>
  <c r="Q34" i="41590"/>
  <c r="R34" i="41590"/>
  <c r="T34" i="41590"/>
  <c r="U34" i="41590"/>
  <c r="W34" i="41590"/>
  <c r="X34" i="41590"/>
  <c r="Y34" i="41590"/>
  <c r="AA34" i="41590"/>
  <c r="AB34" i="41590"/>
  <c r="AC34" i="41590" s="1"/>
  <c r="AD34" i="41590"/>
  <c r="AE34" i="41590"/>
  <c r="AG34" i="41590"/>
  <c r="AH34" i="41590"/>
  <c r="AI34" i="41590" s="1"/>
  <c r="AP34" i="41590"/>
  <c r="AQ34" i="41590"/>
  <c r="E35" i="41590"/>
  <c r="F35" i="41590"/>
  <c r="H35" i="41590"/>
  <c r="I35" i="41590"/>
  <c r="J35" i="41590" s="1"/>
  <c r="K35" i="41590"/>
  <c r="L35" i="41590"/>
  <c r="M35" i="41590"/>
  <c r="N35" i="41590"/>
  <c r="O35" i="41590"/>
  <c r="Q35" i="41590"/>
  <c r="R35" i="41590"/>
  <c r="S35" i="41590"/>
  <c r="T35" i="41590"/>
  <c r="U35" i="41590"/>
  <c r="W35" i="41590"/>
  <c r="X35" i="41590"/>
  <c r="Y35" i="41590"/>
  <c r="AA35" i="41590"/>
  <c r="AB35" i="41590"/>
  <c r="AC35" i="41590"/>
  <c r="AD35" i="41590"/>
  <c r="AE35" i="41590"/>
  <c r="AG35" i="41590"/>
  <c r="AH35" i="41590"/>
  <c r="AP35" i="41590"/>
  <c r="AQ35" i="41590"/>
  <c r="AR35" i="41590"/>
  <c r="E36" i="41590"/>
  <c r="F36" i="41590"/>
  <c r="H36" i="41590"/>
  <c r="I36" i="41590"/>
  <c r="J36" i="41590" s="1"/>
  <c r="K36" i="41590"/>
  <c r="L36" i="41590"/>
  <c r="M36" i="41590"/>
  <c r="N36" i="41590"/>
  <c r="O36" i="41590"/>
  <c r="Q36" i="41590"/>
  <c r="R36" i="41590"/>
  <c r="T36" i="41590"/>
  <c r="U36" i="41590"/>
  <c r="W36" i="41590"/>
  <c r="X36" i="41590"/>
  <c r="Y36" i="41590"/>
  <c r="Z36" i="41590"/>
  <c r="AA36" i="41590"/>
  <c r="AB36" i="41590"/>
  <c r="AC36" i="41590"/>
  <c r="AD36" i="41590"/>
  <c r="AF36" i="41590" s="1"/>
  <c r="AE36" i="41590"/>
  <c r="AG36" i="41590"/>
  <c r="AH36" i="41590"/>
  <c r="AI36" i="41590"/>
  <c r="AP36" i="41590"/>
  <c r="AQ36" i="41590"/>
  <c r="E37" i="41590"/>
  <c r="F37" i="41590"/>
  <c r="G37" i="41590" s="1"/>
  <c r="H37" i="41590"/>
  <c r="I37" i="41590"/>
  <c r="J37" i="41590" s="1"/>
  <c r="K37" i="41590"/>
  <c r="L37" i="41590"/>
  <c r="M37" i="41590" s="1"/>
  <c r="N37" i="41590"/>
  <c r="O37" i="41590"/>
  <c r="Q37" i="41590"/>
  <c r="R37" i="41590"/>
  <c r="S37" i="41590"/>
  <c r="T37" i="41590"/>
  <c r="U37" i="41590"/>
  <c r="W37" i="41590"/>
  <c r="X37" i="41590"/>
  <c r="Y37" i="41590"/>
  <c r="Z37" i="41590"/>
  <c r="AA37" i="41590"/>
  <c r="AB37" i="41590"/>
  <c r="AC37" i="41590"/>
  <c r="AD37" i="41590"/>
  <c r="AE37" i="41590"/>
  <c r="AF37" i="41590" s="1"/>
  <c r="AG37" i="41590"/>
  <c r="AH37" i="41590"/>
  <c r="AI37" i="41590" s="1"/>
  <c r="AP37" i="41590"/>
  <c r="AQ37" i="41590"/>
  <c r="E38" i="41590"/>
  <c r="F38" i="41590"/>
  <c r="G38" i="41590" s="1"/>
  <c r="H38" i="41590"/>
  <c r="I38" i="41590"/>
  <c r="J38" i="41590" s="1"/>
  <c r="K38" i="41590"/>
  <c r="L38" i="41590"/>
  <c r="M38" i="41590"/>
  <c r="N38" i="41590"/>
  <c r="O38" i="41590"/>
  <c r="Q38" i="41590"/>
  <c r="R38" i="41590"/>
  <c r="T38" i="41590"/>
  <c r="U38" i="41590"/>
  <c r="W38" i="41590"/>
  <c r="X38" i="41590"/>
  <c r="Z38" i="41590" s="1"/>
  <c r="Y38" i="41590"/>
  <c r="AA38" i="41590"/>
  <c r="AB38" i="41590"/>
  <c r="AC38" i="41590" s="1"/>
  <c r="AD38" i="41590"/>
  <c r="AE38" i="41590"/>
  <c r="AG38" i="41590"/>
  <c r="AH38" i="41590"/>
  <c r="AP38" i="41590"/>
  <c r="AQ38" i="41590"/>
  <c r="E39" i="41590"/>
  <c r="G39" i="41590"/>
  <c r="F39" i="41590"/>
  <c r="H39" i="41590"/>
  <c r="I39" i="41590"/>
  <c r="J39" i="41590" s="1"/>
  <c r="K39" i="41590"/>
  <c r="L39" i="41590"/>
  <c r="M39" i="41590" s="1"/>
  <c r="N39" i="41590"/>
  <c r="O39" i="41590"/>
  <c r="P39" i="41590"/>
  <c r="Q39" i="41590"/>
  <c r="R39" i="41590"/>
  <c r="T39" i="41590"/>
  <c r="U39" i="41590"/>
  <c r="W39" i="41590"/>
  <c r="X39" i="41590"/>
  <c r="Y39" i="41590"/>
  <c r="Z39" i="41590" s="1"/>
  <c r="AA39" i="41590"/>
  <c r="AB39" i="41590"/>
  <c r="AC39" i="41590"/>
  <c r="AD39" i="41590"/>
  <c r="AF39" i="41590" s="1"/>
  <c r="AE39" i="41590"/>
  <c r="AG39" i="41590"/>
  <c r="AH39" i="41590"/>
  <c r="AP39" i="41590"/>
  <c r="AQ39" i="41590"/>
  <c r="E40" i="41590"/>
  <c r="F40" i="41590"/>
  <c r="H40" i="41590"/>
  <c r="I40" i="41590"/>
  <c r="K40" i="41590"/>
  <c r="L40" i="41590"/>
  <c r="M40" i="41590" s="1"/>
  <c r="N40" i="41590"/>
  <c r="O40" i="41590"/>
  <c r="Q40" i="41590"/>
  <c r="R40" i="41590"/>
  <c r="T40" i="41590"/>
  <c r="V40" i="41590" s="1"/>
  <c r="U40" i="41590"/>
  <c r="W40" i="41590"/>
  <c r="X40" i="41590"/>
  <c r="Y40" i="41590"/>
  <c r="AA40" i="41590"/>
  <c r="AB40" i="41590"/>
  <c r="AC40" i="41590"/>
  <c r="AD40" i="41590"/>
  <c r="AE40" i="41590"/>
  <c r="AG40" i="41590"/>
  <c r="AH40" i="41590"/>
  <c r="AP40" i="41590"/>
  <c r="AR40" i="41590"/>
  <c r="AQ40" i="41590"/>
  <c r="P13" i="41590"/>
  <c r="AA41" i="41590"/>
  <c r="AR17" i="41590"/>
  <c r="AI38" i="41590"/>
  <c r="P27" i="41590"/>
  <c r="V25" i="41590"/>
  <c r="AR29" i="41590"/>
  <c r="G24" i="41590"/>
  <c r="AR16" i="41590"/>
  <c r="AR38" i="41590"/>
  <c r="AR37" i="41590"/>
  <c r="AR34" i="41590"/>
  <c r="M26" i="41590"/>
  <c r="AP20" i="41590"/>
  <c r="AL13" i="41590"/>
  <c r="Z13" i="41590"/>
  <c r="Z8" i="41590"/>
  <c r="S15" i="41590"/>
  <c r="AF22" i="41590"/>
  <c r="AF11" i="41590"/>
  <c r="Z30" i="41590"/>
  <c r="Z12" i="41590"/>
  <c r="M8" i="41590"/>
  <c r="M14" i="41590"/>
  <c r="M30" i="41590"/>
  <c r="AM41" i="41590"/>
  <c r="AP41" i="41590"/>
  <c r="AP43" i="41590"/>
  <c r="V35" i="41590"/>
  <c r="AF34" i="41590"/>
  <c r="G30" i="41590"/>
  <c r="AI29" i="41590"/>
  <c r="S9" i="41590"/>
  <c r="G9" i="41590"/>
  <c r="AF6" i="41590"/>
  <c r="AI15" i="41590"/>
  <c r="P7" i="41590"/>
  <c r="G18" i="41590"/>
  <c r="AO6" i="41590"/>
  <c r="Q41" i="41590"/>
  <c r="K41" i="41590"/>
  <c r="P40" i="41590"/>
  <c r="AR39" i="41590"/>
  <c r="V39" i="41590"/>
  <c r="Z35" i="41590"/>
  <c r="P23" i="41590"/>
  <c r="AR36" i="41590"/>
  <c r="S36" i="41590"/>
  <c r="Z15" i="41590"/>
  <c r="P11" i="41590"/>
  <c r="M7" i="41590"/>
  <c r="AL35" i="41590"/>
  <c r="AG20" i="41590"/>
  <c r="AF28" i="41590"/>
  <c r="AC7" i="41590"/>
  <c r="AC19" i="41590"/>
  <c r="P6" i="41590"/>
  <c r="V6" i="41590"/>
  <c r="AR10" i="41590"/>
  <c r="AR20" i="41590"/>
  <c r="V9" i="41590"/>
  <c r="AR22" i="41590"/>
  <c r="AR32" i="41590"/>
  <c r="Z18" i="41590"/>
  <c r="AR41" i="41590"/>
  <c r="AR43" i="41590"/>
  <c r="AO38" i="41590"/>
  <c r="AL23" i="41590"/>
  <c r="AL26" i="41590"/>
  <c r="AL12" i="41590"/>
  <c r="AL16" i="41590"/>
  <c r="AI40" i="41590"/>
  <c r="AI9" i="41590"/>
  <c r="AI8" i="41590"/>
  <c r="AF13" i="41590"/>
  <c r="AF26" i="41590"/>
  <c r="AF40" i="41590"/>
  <c r="AF27" i="41590"/>
  <c r="Z17" i="41590"/>
  <c r="S40" i="41590"/>
  <c r="S34" i="41590"/>
  <c r="P22" i="41590"/>
  <c r="G40" i="41590"/>
  <c r="G32" i="41590"/>
  <c r="G31" i="41590"/>
  <c r="G29" i="41590"/>
  <c r="G26" i="41590"/>
  <c r="Z23" i="41590"/>
  <c r="AA20" i="41590"/>
  <c r="AA43" i="41590" s="1"/>
  <c r="M11" i="41590"/>
  <c r="G10" i="41590"/>
  <c r="G6" i="41590"/>
  <c r="G14" i="41590"/>
  <c r="G23" i="41590"/>
  <c r="AO35" i="41590" l="1"/>
  <c r="AO36" i="41590"/>
  <c r="AO40" i="41590"/>
  <c r="AO25" i="41590"/>
  <c r="D25" i="41590" s="1"/>
  <c r="C25" i="41590" s="1"/>
  <c r="AO24" i="41590"/>
  <c r="AO34" i="41590"/>
  <c r="AO41" i="41590" s="1"/>
  <c r="AN41" i="41590" s="1"/>
  <c r="AO20" i="41590"/>
  <c r="AO16" i="41590"/>
  <c r="AO11" i="41590"/>
  <c r="AL7" i="41590"/>
  <c r="AL18" i="41590"/>
  <c r="AL32" i="41590"/>
  <c r="AL41" i="41590" s="1"/>
  <c r="AK41" i="41590" s="1"/>
  <c r="AL37" i="41590"/>
  <c r="AI16" i="41590"/>
  <c r="AI30" i="41590"/>
  <c r="AI35" i="41590"/>
  <c r="AI18" i="41590"/>
  <c r="AI39" i="41590"/>
  <c r="D39" i="41590" s="1"/>
  <c r="C39" i="41590" s="1"/>
  <c r="AI17" i="41590"/>
  <c r="AI13" i="41590"/>
  <c r="AF29" i="41590"/>
  <c r="AF38" i="41590"/>
  <c r="AF33" i="41590"/>
  <c r="AF25" i="41590"/>
  <c r="AF35" i="41590"/>
  <c r="AF31" i="41590"/>
  <c r="D31" i="41590" s="1"/>
  <c r="C31" i="41590" s="1"/>
  <c r="AF15" i="41590"/>
  <c r="AF32" i="41590"/>
  <c r="AF10" i="41590"/>
  <c r="AF20" i="41590" s="1"/>
  <c r="AF19" i="41590"/>
  <c r="D19" i="41590" s="1"/>
  <c r="C19" i="41590" s="1"/>
  <c r="AD41" i="41590"/>
  <c r="AC41" i="41590"/>
  <c r="AC17" i="41590"/>
  <c r="AC9" i="41590"/>
  <c r="AC10" i="41590"/>
  <c r="AC6" i="41590"/>
  <c r="Z40" i="41590"/>
  <c r="Z32" i="41590"/>
  <c r="Z31" i="41590"/>
  <c r="Z11" i="41590"/>
  <c r="Z6" i="41590"/>
  <c r="Z14" i="41590"/>
  <c r="D14" i="41590" s="1"/>
  <c r="C14" i="41590" s="1"/>
  <c r="Z25" i="41590"/>
  <c r="Z34" i="41590"/>
  <c r="V34" i="41590"/>
  <c r="V16" i="41590"/>
  <c r="V10" i="41590"/>
  <c r="V19" i="41590"/>
  <c r="V38" i="41590"/>
  <c r="V36" i="41590"/>
  <c r="V41" i="41590" s="1"/>
  <c r="U41" i="41590" s="1"/>
  <c r="V37" i="41590"/>
  <c r="V33" i="41590"/>
  <c r="S14" i="41590"/>
  <c r="S25" i="41590"/>
  <c r="S18" i="41590"/>
  <c r="S17" i="41590"/>
  <c r="S10" i="41590"/>
  <c r="S7" i="41590"/>
  <c r="D7" i="41590" s="1"/>
  <c r="C7" i="41590" s="1"/>
  <c r="S23" i="41590"/>
  <c r="S39" i="41590"/>
  <c r="S32" i="41590"/>
  <c r="S16" i="41590"/>
  <c r="D16" i="41590" s="1"/>
  <c r="C16" i="41590" s="1"/>
  <c r="S33" i="41590"/>
  <c r="S41" i="41590" s="1"/>
  <c r="R41" i="41590" s="1"/>
  <c r="S38" i="41590"/>
  <c r="S24" i="41590"/>
  <c r="P31" i="41590"/>
  <c r="P37" i="41590"/>
  <c r="P35" i="41590"/>
  <c r="P18" i="41590"/>
  <c r="P38" i="41590"/>
  <c r="P36" i="41590"/>
  <c r="P41" i="41590" s="1"/>
  <c r="O41" i="41590" s="1"/>
  <c r="P16" i="41590"/>
  <c r="M41" i="41590"/>
  <c r="M13" i="41590"/>
  <c r="M9" i="41590"/>
  <c r="M18" i="41590"/>
  <c r="M15" i="41590"/>
  <c r="D15" i="41590" s="1"/>
  <c r="C15" i="41590" s="1"/>
  <c r="M12" i="41590"/>
  <c r="M17" i="41590"/>
  <c r="M6" i="41590"/>
  <c r="J40" i="41590"/>
  <c r="J10" i="41590"/>
  <c r="J30" i="41590"/>
  <c r="J13" i="41590"/>
  <c r="D13" i="41590" s="1"/>
  <c r="C13" i="41590" s="1"/>
  <c r="J25" i="41590"/>
  <c r="J11" i="41590"/>
  <c r="J20" i="41590" s="1"/>
  <c r="J27" i="41590"/>
  <c r="D27" i="41590" s="1"/>
  <c r="C27" i="41590" s="1"/>
  <c r="J26" i="41590"/>
  <c r="J18" i="41590"/>
  <c r="J12" i="41590"/>
  <c r="D12" i="41590" s="1"/>
  <c r="C12" i="41590" s="1"/>
  <c r="J17" i="41590"/>
  <c r="J24" i="41590"/>
  <c r="G36" i="41590"/>
  <c r="G34" i="41590"/>
  <c r="G35" i="41590"/>
  <c r="G15" i="41590"/>
  <c r="G12" i="41590"/>
  <c r="G22" i="41590"/>
  <c r="G41" i="41590" s="1"/>
  <c r="F41" i="41590" s="1"/>
  <c r="G27" i="41590"/>
  <c r="AM20" i="41590"/>
  <c r="AM43" i="41590" s="1"/>
  <c r="AJ43" i="41590"/>
  <c r="AL6" i="41590"/>
  <c r="AL20" i="41590" s="1"/>
  <c r="AG41" i="41590"/>
  <c r="AG43" i="41590"/>
  <c r="AI20" i="41590"/>
  <c r="AD20" i="41590"/>
  <c r="AD43" i="41590" s="1"/>
  <c r="Z41" i="41590"/>
  <c r="Y41" i="41590" s="1"/>
  <c r="X20" i="41590"/>
  <c r="X43" i="41590" s="1"/>
  <c r="D33" i="41590"/>
  <c r="C33" i="41590" s="1"/>
  <c r="V20" i="41590"/>
  <c r="T20" i="41590"/>
  <c r="T43" i="41590" s="1"/>
  <c r="D23" i="41590"/>
  <c r="C23" i="41590" s="1"/>
  <c r="D29" i="41590"/>
  <c r="C29" i="41590" s="1"/>
  <c r="Q20" i="41590"/>
  <c r="Q43" i="41590" s="1"/>
  <c r="S12" i="41590"/>
  <c r="N41" i="41590"/>
  <c r="B41" i="41590"/>
  <c r="D35" i="41590"/>
  <c r="C35" i="41590" s="1"/>
  <c r="D28" i="41590"/>
  <c r="C28" i="41590" s="1"/>
  <c r="D40" i="41590"/>
  <c r="C40" i="41590" s="1"/>
  <c r="D37" i="41590"/>
  <c r="C37" i="41590" s="1"/>
  <c r="N43" i="41590"/>
  <c r="D26" i="41590"/>
  <c r="C26" i="41590" s="1"/>
  <c r="P20" i="41590"/>
  <c r="D9" i="41590"/>
  <c r="C9" i="41590" s="1"/>
  <c r="K20" i="41590"/>
  <c r="K43" i="41590" s="1"/>
  <c r="D32" i="41590"/>
  <c r="C32" i="41590" s="1"/>
  <c r="J22" i="41590"/>
  <c r="D30" i="41590"/>
  <c r="C30" i="41590" s="1"/>
  <c r="B20" i="41590"/>
  <c r="H20" i="41590"/>
  <c r="H43" i="41590" s="1"/>
  <c r="D8" i="41590"/>
  <c r="C8" i="41590" s="1"/>
  <c r="E41" i="41590"/>
  <c r="E43" i="41590"/>
  <c r="G20" i="41590"/>
  <c r="D34" i="41590" l="1"/>
  <c r="C34" i="41590" s="1"/>
  <c r="D24" i="41590"/>
  <c r="C24" i="41590" s="1"/>
  <c r="AO43" i="41590"/>
  <c r="AN43" i="41590" s="1"/>
  <c r="AI41" i="41590"/>
  <c r="AH41" i="41590" s="1"/>
  <c r="AF41" i="41590"/>
  <c r="AF43" i="41590" s="1"/>
  <c r="AE43" i="41590" s="1"/>
  <c r="AE41" i="41590"/>
  <c r="AC20" i="41590"/>
  <c r="D17" i="41590"/>
  <c r="C17" i="41590" s="1"/>
  <c r="Z20" i="41590"/>
  <c r="Z43" i="41590" s="1"/>
  <c r="D6" i="41590"/>
  <c r="C6" i="41590" s="1"/>
  <c r="D38" i="41590"/>
  <c r="C38" i="41590" s="1"/>
  <c r="D10" i="41590"/>
  <c r="C10" i="41590" s="1"/>
  <c r="S20" i="41590"/>
  <c r="S43" i="41590" s="1"/>
  <c r="R43" i="41590" s="1"/>
  <c r="D18" i="41590"/>
  <c r="C18" i="41590" s="1"/>
  <c r="D36" i="41590"/>
  <c r="C36" i="41590" s="1"/>
  <c r="M20" i="41590"/>
  <c r="M43" i="41590" s="1"/>
  <c r="L43" i="41590" s="1"/>
  <c r="D11" i="41590"/>
  <c r="C11" i="41590" s="1"/>
  <c r="J41" i="41590"/>
  <c r="I41" i="41590" s="1"/>
  <c r="D22" i="41590"/>
  <c r="B43" i="41590"/>
  <c r="AN20" i="41590"/>
  <c r="AK20" i="41590"/>
  <c r="AL43" i="41590"/>
  <c r="AK43" i="41590" s="1"/>
  <c r="AH20" i="41590"/>
  <c r="AI43" i="41590"/>
  <c r="AH43" i="41590" s="1"/>
  <c r="AE20" i="41590"/>
  <c r="Y43" i="41590"/>
  <c r="Y20" i="41590"/>
  <c r="U20" i="41590"/>
  <c r="V43" i="41590"/>
  <c r="U43" i="41590" s="1"/>
  <c r="P43" i="41590"/>
  <c r="O43" i="41590" s="1"/>
  <c r="O20" i="41590"/>
  <c r="I20" i="41590"/>
  <c r="G43" i="41590"/>
  <c r="F43" i="41590" s="1"/>
  <c r="F20" i="41590"/>
  <c r="AC43" i="41590" l="1"/>
  <c r="AB43" i="41590" s="1"/>
  <c r="AB20" i="41590"/>
  <c r="D41" i="41590"/>
  <c r="C41" i="41590" s="1"/>
  <c r="R20" i="41590"/>
  <c r="L20" i="41590"/>
  <c r="D20" i="41590"/>
  <c r="C20" i="41590" s="1"/>
  <c r="C22" i="41590"/>
  <c r="J43" i="41590"/>
  <c r="I43" i="41590" s="1"/>
  <c r="D43" i="41590" l="1"/>
  <c r="C43" i="41590" s="1"/>
</calcChain>
</file>

<file path=xl/sharedStrings.xml><?xml version="1.0" encoding="utf-8"?>
<sst xmlns="http://schemas.openxmlformats.org/spreadsheetml/2006/main" count="166" uniqueCount="64">
  <si>
    <t>一般行政職</t>
    <rPh sb="0" eb="2">
      <t>イッパン</t>
    </rPh>
    <rPh sb="2" eb="4">
      <t>ギョウセイ</t>
    </rPh>
    <rPh sb="4" eb="5">
      <t>ショク</t>
    </rPh>
    <phoneticPr fontId="2"/>
  </si>
  <si>
    <t>税務職</t>
    <rPh sb="0" eb="2">
      <t>ゼイム</t>
    </rPh>
    <rPh sb="2" eb="3">
      <t>ショク</t>
    </rPh>
    <phoneticPr fontId="2"/>
  </si>
  <si>
    <t>福祉職</t>
    <rPh sb="0" eb="2">
      <t>フクシ</t>
    </rPh>
    <rPh sb="2" eb="3">
      <t>ショク</t>
    </rPh>
    <phoneticPr fontId="2"/>
  </si>
  <si>
    <t>消防職</t>
    <rPh sb="0" eb="2">
      <t>ショウボウ</t>
    </rPh>
    <rPh sb="2" eb="3">
      <t>ショク</t>
    </rPh>
    <phoneticPr fontId="2"/>
  </si>
  <si>
    <t>企業職</t>
    <rPh sb="0" eb="2">
      <t>キギョウ</t>
    </rPh>
    <rPh sb="2" eb="3">
      <t>ショク</t>
    </rPh>
    <phoneticPr fontId="2"/>
  </si>
  <si>
    <t>技能労務職</t>
    <rPh sb="0" eb="2">
      <t>ギノウ</t>
    </rPh>
    <rPh sb="2" eb="4">
      <t>ロウム</t>
    </rPh>
    <rPh sb="4" eb="5">
      <t>ショク</t>
    </rPh>
    <phoneticPr fontId="2"/>
  </si>
  <si>
    <t>教育職</t>
    <rPh sb="0" eb="2">
      <t>キョウイク</t>
    </rPh>
    <rPh sb="2" eb="3">
      <t>ショク</t>
    </rPh>
    <phoneticPr fontId="2"/>
  </si>
  <si>
    <t>市町村名</t>
    <rPh sb="0" eb="3">
      <t>シチョウソン</t>
    </rPh>
    <rPh sb="3" eb="4">
      <t>メイ</t>
    </rPh>
    <phoneticPr fontId="2"/>
  </si>
  <si>
    <t>合計</t>
    <phoneticPr fontId="2"/>
  </si>
  <si>
    <t>職員数</t>
    <rPh sb="0" eb="3">
      <t>ショクインスウ</t>
    </rPh>
    <phoneticPr fontId="2"/>
  </si>
  <si>
    <t>平均給料月額</t>
    <rPh sb="0" eb="2">
      <t>ヘイキン</t>
    </rPh>
    <rPh sb="2" eb="4">
      <t>キュウリョウ</t>
    </rPh>
    <rPh sb="4" eb="6">
      <t>ゲツガク</t>
    </rPh>
    <phoneticPr fontId="2"/>
  </si>
  <si>
    <t>看護、保健職</t>
    <rPh sb="0" eb="2">
      <t>カンゴ</t>
    </rPh>
    <rPh sb="3" eb="5">
      <t>ホケン</t>
    </rPh>
    <rPh sb="5" eb="6">
      <t>ショク</t>
    </rPh>
    <phoneticPr fontId="2"/>
  </si>
  <si>
    <t>医師、歯科医師職</t>
    <rPh sb="0" eb="2">
      <t>イシ</t>
    </rPh>
    <rPh sb="3" eb="5">
      <t>シカ</t>
    </rPh>
    <rPh sb="5" eb="7">
      <t>イシ</t>
    </rPh>
    <rPh sb="7" eb="8">
      <t>ショク</t>
    </rPh>
    <phoneticPr fontId="2"/>
  </si>
  <si>
    <t>薬剤師、医療技術職</t>
    <rPh sb="0" eb="3">
      <t>ヤクザイシ</t>
    </rPh>
    <rPh sb="4" eb="6">
      <t>イリョウ</t>
    </rPh>
    <rPh sb="6" eb="8">
      <t>ギジュツ</t>
    </rPh>
    <rPh sb="8" eb="9">
      <t>ショク</t>
    </rPh>
    <phoneticPr fontId="2"/>
  </si>
  <si>
    <t>市計</t>
    <rPh sb="0" eb="1">
      <t>シ</t>
    </rPh>
    <rPh sb="1" eb="2">
      <t>ケイ</t>
    </rPh>
    <phoneticPr fontId="2"/>
  </si>
  <si>
    <t>町村計</t>
    <rPh sb="0" eb="1">
      <t>チョウ</t>
    </rPh>
    <rPh sb="1" eb="2">
      <t>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</si>
  <si>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</si>
  <si>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(単位：人、百円）</t>
    <rPh sb="1" eb="3">
      <t>タンイ</t>
    </rPh>
    <rPh sb="4" eb="5">
      <t>ニン</t>
    </rPh>
    <rPh sb="6" eb="8">
      <t>ヒャクエン</t>
    </rPh>
    <phoneticPr fontId="2"/>
  </si>
  <si>
    <t>研究職</t>
    <rPh sb="0" eb="2">
      <t>ケンキュウ</t>
    </rPh>
    <rPh sb="2" eb="3">
      <t>ショク</t>
    </rPh>
    <phoneticPr fontId="2"/>
  </si>
  <si>
    <t>臨時職員</t>
    <rPh sb="0" eb="2">
      <t>リンジ</t>
    </rPh>
    <rPh sb="2" eb="4">
      <t>ショクイン</t>
    </rPh>
    <phoneticPr fontId="2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</si>
  <si>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</si>
  <si>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</si>
  <si>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</si>
  <si>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</si>
  <si>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</si>
  <si>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</si>
  <si>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</si>
  <si>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</si>
  <si>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</si>
  <si>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</si>
  <si>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</si>
  <si>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</si>
  <si>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</si>
  <si>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雫石町</t>
  </si>
  <si>
    <t>葛巻町</t>
  </si>
  <si>
    <t>岩手町</t>
  </si>
  <si>
    <t>紫波町</t>
  </si>
  <si>
    <t>矢巾町</t>
  </si>
  <si>
    <t>西和賀町</t>
  </si>
  <si>
    <t>金ヶ崎町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</si>
  <si>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</si>
  <si>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</si>
  <si>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</si>
  <si>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</si>
  <si>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</si>
  <si>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</si>
  <si>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</si>
  <si>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</si>
  <si>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</si>
  <si>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</si>
  <si>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</si>
  <si>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</si>
  <si>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合計</t>
    <phoneticPr fontId="2"/>
  </si>
  <si>
    <t>金ケ崎町</t>
    <phoneticPr fontId="2"/>
  </si>
  <si>
    <t>滝沢市</t>
    <rPh sb="2" eb="3">
      <t>シ</t>
    </rPh>
    <phoneticPr fontId="2"/>
  </si>
  <si>
    <t>雫石町</t>
    <rPh sb="0" eb="2">
      <t>シズクイシ</t>
    </rPh>
    <rPh sb="2" eb="3">
      <t>チョウ</t>
    </rPh>
    <phoneticPr fontId="2"/>
  </si>
  <si>
    <t>葛巻町</t>
    <rPh sb="0" eb="2">
      <t>クズマキ</t>
    </rPh>
    <rPh sb="2" eb="3">
      <t>マチ</t>
    </rPh>
    <phoneticPr fontId="2"/>
  </si>
  <si>
    <t>岩手町</t>
    <rPh sb="0" eb="2">
      <t>イワテ</t>
    </rPh>
    <rPh sb="2" eb="3">
      <t>マチ</t>
    </rPh>
    <phoneticPr fontId="2"/>
  </si>
  <si>
    <t>滝沢市</t>
  </si>
  <si>
    <t>特定任期付職員</t>
    <rPh sb="0" eb="2">
      <t>トクテイ</t>
    </rPh>
    <rPh sb="2" eb="4">
      <t>ニンキ</t>
    </rPh>
    <rPh sb="4" eb="5">
      <t>ツキ</t>
    </rPh>
    <rPh sb="5" eb="7">
      <t>ショクイン</t>
    </rPh>
    <phoneticPr fontId="2"/>
  </si>
  <si>
    <t>盛岡市</t>
    <phoneticPr fontId="2"/>
  </si>
  <si>
    <t>(4) 令和３年度　市町村別、職種別職員数及び平均給料月額　（１／２）</t>
    <rPh sb="4" eb="6">
      <t>レイワ</t>
    </rPh>
    <rPh sb="7" eb="9">
      <t>ネンド</t>
    </rPh>
    <rPh sb="9" eb="11">
      <t>ヘイネンド</t>
    </rPh>
    <rPh sb="10" eb="13">
      <t>シチョウソン</t>
    </rPh>
    <rPh sb="13" eb="14">
      <t>ベツ</t>
    </rPh>
    <rPh sb="15" eb="16">
      <t>ショク</t>
    </rPh>
    <rPh sb="16" eb="18">
      <t>シュベツ</t>
    </rPh>
    <rPh sb="18" eb="21">
      <t>ショクインスウ</t>
    </rPh>
    <rPh sb="21" eb="22">
      <t>オヨ</t>
    </rPh>
    <rPh sb="23" eb="25">
      <t>ヘイキン</t>
    </rPh>
    <rPh sb="25" eb="27">
      <t>キュウリョウ</t>
    </rPh>
    <rPh sb="27" eb="29">
      <t>ゲツガク</t>
    </rPh>
    <phoneticPr fontId="2"/>
  </si>
  <si>
    <t>(4) 令和３年度　市町村別、職種別職員数及び平均給料月額　（２／２）</t>
    <rPh sb="4" eb="6">
      <t>レイワ</t>
    </rPh>
    <rPh sb="7" eb="9">
      <t>ネンド</t>
    </rPh>
    <rPh sb="10" eb="13">
      <t>シチョウソン</t>
    </rPh>
    <rPh sb="13" eb="14">
      <t>ベツ</t>
    </rPh>
    <rPh sb="15" eb="16">
      <t>ショク</t>
    </rPh>
    <rPh sb="16" eb="18">
      <t>シュベツ</t>
    </rPh>
    <rPh sb="18" eb="21">
      <t>ショクインスウ</t>
    </rPh>
    <rPh sb="21" eb="22">
      <t>オヨ</t>
    </rPh>
    <rPh sb="23" eb="25">
      <t>ヘイキン</t>
    </rPh>
    <rPh sb="25" eb="27">
      <t>キュウリョウ</t>
    </rPh>
    <rPh sb="27" eb="29">
      <t>ゲツガク</t>
    </rPh>
    <phoneticPr fontId="2"/>
  </si>
  <si>
    <t>４　令和３年度　市町村別、職種別職員数及び平均給料月額　（１／２）</t>
    <rPh sb="2" eb="4">
      <t>レイワ</t>
    </rPh>
    <rPh sb="5" eb="7">
      <t>ネンド</t>
    </rPh>
    <rPh sb="7" eb="9">
      <t>ヘイネンド</t>
    </rPh>
    <rPh sb="8" eb="11">
      <t>シチョウソン</t>
    </rPh>
    <rPh sb="11" eb="12">
      <t>ベツ</t>
    </rPh>
    <rPh sb="13" eb="14">
      <t>ショク</t>
    </rPh>
    <rPh sb="14" eb="16">
      <t>シュベツ</t>
    </rPh>
    <rPh sb="16" eb="19">
      <t>ショクインスウ</t>
    </rPh>
    <rPh sb="19" eb="20">
      <t>オヨ</t>
    </rPh>
    <rPh sb="21" eb="23">
      <t>ヘイキン</t>
    </rPh>
    <rPh sb="23" eb="25">
      <t>キュウリョウ</t>
    </rPh>
    <rPh sb="25" eb="27">
      <t>ゲツガク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</si>
</sst>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</cellStyleXfs>
  <cellXfs count="79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38" fontId="1" fillId="0" borderId="1" xfId="1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0" borderId="0" xfId="0" applyAlignment="1">
      <alignment vertical="center"/>
    </xf>
    <xf numFmtId="38" fontId="1" fillId="0" borderId="2" xfId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1" fillId="0" borderId="3" xfId="1" applyBorder="1" applyAlignment="1">
      <alignment vertical="center"/>
    </xf>
    <xf numFmtId="38" fontId="0" fillId="0" borderId="3" xfId="1" applyFont="1" applyBorder="1" applyAlignment="1">
      <alignment vertical="center"/>
    </xf>
    <xf numFmtId="38" fontId="1" fillId="0" borderId="4" xfId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0" xfId="1" applyFont="1" applyAlignment="1">
      <alignment vertical="center"/>
    </xf>
    <xf numFmtId="0" fontId="4" fillId="0" borderId="3" xfId="0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1" fillId="0" borderId="5" xfId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1" fillId="0" borderId="6" xfId="1" applyBorder="1" applyAlignment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38" fontId="1" fillId="0" borderId="3" xfId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8" fontId="1" fillId="0" borderId="6" xfId="1" applyFont="1" applyBorder="1" applyAlignment="1">
      <alignment vertical="center"/>
    </xf>
    <xf numFmtId="38" fontId="1" fillId="0" borderId="4" xfId="1" applyFont="1" applyFill="1" applyBorder="1" applyAlignment="1" applyProtection="1">
      <alignment vertical="center"/>
      <protection locked="0"/>
    </xf>
    <xf numFmtId="38" fontId="1" fillId="0" borderId="1" xfId="1" applyFont="1" applyFill="1" applyBorder="1" applyAlignment="1" applyProtection="1">
      <alignment vertical="center"/>
      <protection locked="0"/>
    </xf>
    <xf numFmtId="38" fontId="1" fillId="0" borderId="2" xfId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horizontal="center" vertical="center" shrinkToFit="1"/>
    </xf>
    <xf numFmtId="38" fontId="1" fillId="0" borderId="7" xfId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2">
      <alignment vertical="center"/>
    </xf>
    <xf numFmtId="176" fontId="1" fillId="0" borderId="1" xfId="1" applyNumberFormat="1" applyBorder="1" applyAlignment="1">
      <alignment vertical="center"/>
    </xf>
    <xf numFmtId="176" fontId="5" fillId="2" borderId="1" xfId="2" applyNumberFormat="1" applyFill="1" applyBorder="1">
      <alignment vertical="center"/>
    </xf>
    <xf numFmtId="176" fontId="1" fillId="2" borderId="1" xfId="1" applyNumberFormat="1" applyFill="1" applyBorder="1" applyAlignment="1">
      <alignment vertical="center"/>
    </xf>
    <xf numFmtId="176" fontId="1" fillId="3" borderId="1" xfId="1" applyNumberFormat="1" applyFill="1" applyBorder="1" applyAlignment="1">
      <alignment vertical="center"/>
    </xf>
    <xf numFmtId="176" fontId="1" fillId="3" borderId="1" xfId="1" applyNumberFormat="1" applyFont="1" applyFill="1" applyBorder="1" applyAlignment="1">
      <alignment vertical="center"/>
    </xf>
    <xf numFmtId="176" fontId="1" fillId="0" borderId="7" xfId="1" applyNumberFormat="1" applyBorder="1" applyAlignment="1">
      <alignment vertical="center"/>
    </xf>
    <xf numFmtId="176" fontId="1" fillId="3" borderId="7" xfId="1" applyNumberFormat="1" applyFill="1" applyBorder="1" applyAlignment="1">
      <alignment vertical="center"/>
    </xf>
    <xf numFmtId="176" fontId="1" fillId="3" borderId="2" xfId="1" applyNumberForma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38" fontId="0" fillId="0" borderId="7" xfId="1" applyFont="1" applyBorder="1" applyAlignment="1">
      <alignment vertical="center"/>
    </xf>
    <xf numFmtId="0" fontId="1" fillId="0" borderId="3" xfId="0" applyFont="1" applyBorder="1" applyAlignment="1">
      <alignment horizontal="center" vertical="center" shrinkToFit="1"/>
    </xf>
    <xf numFmtId="176" fontId="5" fillId="2" borderId="7" xfId="2" applyNumberFormat="1" applyFill="1" applyBorder="1">
      <alignment vertical="center"/>
    </xf>
    <xf numFmtId="38" fontId="1" fillId="0" borderId="1" xfId="1" applyFill="1" applyBorder="1" applyAlignment="1">
      <alignment vertical="center"/>
    </xf>
    <xf numFmtId="38" fontId="1" fillId="0" borderId="4" xfId="1" applyFill="1" applyBorder="1" applyAlignment="1">
      <alignment vertical="center"/>
    </xf>
    <xf numFmtId="0" fontId="0" fillId="2" borderId="0" xfId="0" applyFill="1" applyAlignment="1">
      <alignment vertical="center"/>
    </xf>
    <xf numFmtId="38" fontId="1" fillId="4" borderId="3" xfId="1" applyFill="1" applyBorder="1" applyAlignment="1">
      <alignment vertical="center"/>
    </xf>
    <xf numFmtId="38" fontId="1" fillId="5" borderId="3" xfId="1" applyFill="1" applyBorder="1" applyAlignment="1">
      <alignment vertical="center"/>
    </xf>
    <xf numFmtId="38" fontId="1" fillId="4" borderId="3" xfId="1" applyFont="1" applyFill="1" applyBorder="1" applyAlignment="1">
      <alignment vertical="center"/>
    </xf>
    <xf numFmtId="38" fontId="1" fillId="5" borderId="5" xfId="1" applyFill="1" applyBorder="1" applyAlignment="1">
      <alignment vertical="center"/>
    </xf>
    <xf numFmtId="38" fontId="1" fillId="4" borderId="5" xfId="1" applyFill="1" applyBorder="1" applyAlignment="1">
      <alignment vertical="center"/>
    </xf>
    <xf numFmtId="38" fontId="4" fillId="4" borderId="5" xfId="1" applyFont="1" applyFill="1" applyBorder="1" applyAlignment="1">
      <alignment horizontal="center" vertical="center"/>
    </xf>
    <xf numFmtId="38" fontId="1" fillId="4" borderId="6" xfId="1" applyFill="1" applyBorder="1" applyAlignment="1">
      <alignment vertical="center"/>
    </xf>
    <xf numFmtId="0" fontId="0" fillId="0" borderId="11" xfId="0" applyBorder="1" applyAlignment="1">
      <alignment horizontal="right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43"/>
  <sheetViews>
    <sheetView showZeros="0" tabSelected="1" view="pageBreakPreview" zoomScale="70" zoomScaleNormal="70" zoomScaleSheetLayoutView="70" workbookViewId="0">
      <pane ySplit="5" topLeftCell="A21" activePane="bottomLeft" state="frozen"/>
      <selection pane="bottomLeft" activeCell="F23" sqref="F23"/>
    </sheetView>
  </sheetViews>
  <sheetFormatPr defaultRowHeight="13.5" x14ac:dyDescent="0.15"/>
  <cols>
    <col min="1" max="1" width="9" style="7" customWidth="1"/>
    <col min="2" max="2" width="9.125" bestFit="1" customWidth="1"/>
    <col min="3" max="3" width="9.125" customWidth="1"/>
    <col min="4" max="4" width="15.375" hidden="1" customWidth="1"/>
    <col min="5" max="5" width="9" customWidth="1"/>
    <col min="7" max="7" width="10.25" hidden="1" customWidth="1"/>
    <col min="9" max="9" width="9" customWidth="1"/>
    <col min="10" max="10" width="9.25" hidden="1" customWidth="1"/>
    <col min="11" max="11" width="9" customWidth="1"/>
    <col min="13" max="13" width="6" hidden="1" customWidth="1"/>
    <col min="15" max="15" width="9" customWidth="1"/>
    <col min="16" max="16" width="9.125" hidden="1" customWidth="1"/>
    <col min="19" max="19" width="9.125" hidden="1" customWidth="1"/>
    <col min="22" max="22" width="9.125" hidden="1" customWidth="1"/>
    <col min="23" max="23" width="9" style="7" customWidth="1"/>
    <col min="25" max="25" width="9" customWidth="1"/>
    <col min="26" max="26" width="3.25" hidden="1" customWidth="1"/>
    <col min="29" max="29" width="8.875" hidden="1" customWidth="1"/>
    <col min="30" max="31" width="8.875" customWidth="1"/>
    <col min="32" max="32" width="8.75" hidden="1" customWidth="1"/>
    <col min="33" max="34" width="8.875" customWidth="1"/>
    <col min="35" max="35" width="1.75" hidden="1" customWidth="1"/>
    <col min="36" max="36" width="9.125" customWidth="1"/>
    <col min="37" max="37" width="7.5" bestFit="1" customWidth="1"/>
    <col min="38" max="38" width="6.875" hidden="1" customWidth="1"/>
    <col min="39" max="40" width="9" style="1" customWidth="1"/>
    <col min="41" max="41" width="9" hidden="1" customWidth="1"/>
    <col min="44" max="44" width="9.125" hidden="1" customWidth="1"/>
  </cols>
  <sheetData>
    <row r="1" spans="1:44" s="29" customFormat="1" x14ac:dyDescent="0.15">
      <c r="A1" s="29" t="s">
        <v>63</v>
      </c>
      <c r="W1" s="29" t="s">
        <v>62</v>
      </c>
      <c r="AM1" s="28"/>
      <c r="AN1" s="28"/>
    </row>
    <row r="2" spans="1:44" x14ac:dyDescent="0.15">
      <c r="A2" s="1"/>
      <c r="T2" s="62" t="s">
        <v>17</v>
      </c>
      <c r="U2" s="62"/>
      <c r="AP2" s="62" t="s">
        <v>17</v>
      </c>
      <c r="AQ2" s="62"/>
    </row>
    <row r="3" spans="1:44" ht="19.5" customHeight="1" x14ac:dyDescent="0.15">
      <c r="A3" s="67" t="s">
        <v>7</v>
      </c>
      <c r="B3" s="63" t="s">
        <v>8</v>
      </c>
      <c r="C3" s="64"/>
      <c r="D3" s="27"/>
      <c r="E3" s="63" t="s">
        <v>0</v>
      </c>
      <c r="F3" s="64"/>
      <c r="G3" s="27"/>
      <c r="H3" s="63" t="s">
        <v>1</v>
      </c>
      <c r="I3" s="64"/>
      <c r="J3" s="27"/>
      <c r="K3" s="63" t="s">
        <v>18</v>
      </c>
      <c r="L3" s="64"/>
      <c r="M3" s="27"/>
      <c r="N3" s="63" t="s">
        <v>12</v>
      </c>
      <c r="O3" s="64"/>
      <c r="P3" s="27"/>
      <c r="Q3" s="63" t="s">
        <v>13</v>
      </c>
      <c r="R3" s="64"/>
      <c r="S3" s="27"/>
      <c r="T3" s="63" t="s">
        <v>11</v>
      </c>
      <c r="U3" s="64"/>
      <c r="V3" s="27"/>
      <c r="W3" s="70" t="s">
        <v>7</v>
      </c>
      <c r="X3" s="63" t="s">
        <v>2</v>
      </c>
      <c r="Y3" s="64"/>
      <c r="Z3" s="27"/>
      <c r="AA3" s="63" t="s">
        <v>3</v>
      </c>
      <c r="AB3" s="64"/>
      <c r="AC3" s="27"/>
      <c r="AD3" s="63" t="s">
        <v>4</v>
      </c>
      <c r="AE3" s="64"/>
      <c r="AF3" s="27"/>
      <c r="AG3" s="63" t="s">
        <v>5</v>
      </c>
      <c r="AH3" s="64"/>
      <c r="AI3" s="27"/>
      <c r="AJ3" s="63" t="s">
        <v>59</v>
      </c>
      <c r="AK3" s="64"/>
      <c r="AL3" s="27"/>
      <c r="AM3" s="73" t="s">
        <v>6</v>
      </c>
      <c r="AN3" s="74"/>
      <c r="AO3" s="27"/>
      <c r="AP3" s="63" t="s">
        <v>19</v>
      </c>
      <c r="AQ3" s="64"/>
      <c r="AR3" s="27"/>
    </row>
    <row r="4" spans="1:44" ht="19.5" customHeight="1" x14ac:dyDescent="0.15">
      <c r="A4" s="68"/>
      <c r="B4" s="65" t="s">
        <v>9</v>
      </c>
      <c r="C4" s="65" t="s">
        <v>10</v>
      </c>
      <c r="D4" s="25"/>
      <c r="E4" s="65" t="s">
        <v>9</v>
      </c>
      <c r="F4" s="65" t="s">
        <v>10</v>
      </c>
      <c r="G4" s="25"/>
      <c r="H4" s="65" t="s">
        <v>9</v>
      </c>
      <c r="I4" s="65" t="s">
        <v>10</v>
      </c>
      <c r="J4" s="25"/>
      <c r="K4" s="65" t="s">
        <v>9</v>
      </c>
      <c r="L4" s="65" t="s">
        <v>10</v>
      </c>
      <c r="M4" s="25"/>
      <c r="N4" s="65" t="s">
        <v>9</v>
      </c>
      <c r="O4" s="65" t="s">
        <v>10</v>
      </c>
      <c r="P4" s="25"/>
      <c r="Q4" s="65" t="s">
        <v>9</v>
      </c>
      <c r="R4" s="65" t="s">
        <v>10</v>
      </c>
      <c r="S4" s="25"/>
      <c r="T4" s="65" t="s">
        <v>9</v>
      </c>
      <c r="U4" s="65" t="s">
        <v>10</v>
      </c>
      <c r="V4" s="25"/>
      <c r="W4" s="71"/>
      <c r="X4" s="65" t="s">
        <v>9</v>
      </c>
      <c r="Y4" s="65" t="s">
        <v>10</v>
      </c>
      <c r="Z4" s="25"/>
      <c r="AA4" s="65" t="s">
        <v>9</v>
      </c>
      <c r="AB4" s="65" t="s">
        <v>10</v>
      </c>
      <c r="AC4" s="25"/>
      <c r="AD4" s="65" t="s">
        <v>9</v>
      </c>
      <c r="AE4" s="65" t="s">
        <v>10</v>
      </c>
      <c r="AF4" s="25"/>
      <c r="AG4" s="65" t="s">
        <v>9</v>
      </c>
      <c r="AH4" s="65" t="s">
        <v>10</v>
      </c>
      <c r="AI4" s="25"/>
      <c r="AJ4" s="65" t="s">
        <v>9</v>
      </c>
      <c r="AK4" s="65" t="s">
        <v>9</v>
      </c>
      <c r="AL4" s="25"/>
      <c r="AM4" s="67" t="s">
        <v>9</v>
      </c>
      <c r="AN4" s="67" t="s">
        <v>10</v>
      </c>
      <c r="AO4" s="25"/>
      <c r="AP4" s="65" t="s">
        <v>9</v>
      </c>
      <c r="AQ4" s="65" t="s">
        <v>10</v>
      </c>
      <c r="AR4" s="25"/>
    </row>
    <row r="5" spans="1:44" ht="19.5" customHeight="1" x14ac:dyDescent="0.15">
      <c r="A5" s="69"/>
      <c r="B5" s="66"/>
      <c r="C5" s="66"/>
      <c r="D5" s="26"/>
      <c r="E5" s="66"/>
      <c r="F5" s="66"/>
      <c r="G5" s="26"/>
      <c r="H5" s="66"/>
      <c r="I5" s="66"/>
      <c r="J5" s="26"/>
      <c r="K5" s="66"/>
      <c r="L5" s="66"/>
      <c r="M5" s="26"/>
      <c r="N5" s="66"/>
      <c r="O5" s="66"/>
      <c r="P5" s="26"/>
      <c r="Q5" s="66"/>
      <c r="R5" s="66"/>
      <c r="S5" s="26"/>
      <c r="T5" s="66"/>
      <c r="U5" s="66"/>
      <c r="V5" s="26"/>
      <c r="W5" s="72"/>
      <c r="X5" s="66"/>
      <c r="Y5" s="66"/>
      <c r="Z5" s="26"/>
      <c r="AA5" s="66"/>
      <c r="AB5" s="66"/>
      <c r="AC5" s="26"/>
      <c r="AD5" s="66"/>
      <c r="AE5" s="66"/>
      <c r="AF5" s="26"/>
      <c r="AG5" s="66"/>
      <c r="AH5" s="66"/>
      <c r="AI5" s="26"/>
      <c r="AJ5" s="66"/>
      <c r="AK5" s="66"/>
      <c r="AL5" s="26"/>
      <c r="AM5" s="69"/>
      <c r="AN5" s="69"/>
      <c r="AO5" s="26"/>
      <c r="AP5" s="66"/>
      <c r="AQ5" s="66"/>
      <c r="AR5" s="26"/>
    </row>
    <row r="6" spans="1:44" s="10" customFormat="1" ht="24" customHeight="1" x14ac:dyDescent="0.15">
      <c r="A6" s="2" t="s">
        <v>20</v>
      </c>
      <c r="B6" s="8">
        <f>'他ファイルからの貼付用(入力専用）'!B6</f>
        <v>2200</v>
      </c>
      <c r="C6" s="8">
        <f>ROUND(D6/B6,0)</f>
        <v>3109</v>
      </c>
      <c r="D6" s="15">
        <f t="shared" ref="D6:D18" si="0">G6+J6+M6+P6+S6+V6+Z6+AC6+AF6+AI6+AO6+AR6+AL6</f>
        <v>6839142</v>
      </c>
      <c r="E6" s="8">
        <f>'他ファイルからの貼付用(入力専用）'!D6</f>
        <v>1175</v>
      </c>
      <c r="F6" s="8">
        <f>'他ファイルからの貼付用(入力専用）'!E6</f>
        <v>3054</v>
      </c>
      <c r="G6" s="8">
        <f>E6*F6</f>
        <v>3588450</v>
      </c>
      <c r="H6" s="8">
        <f>'他ファイルからの貼付用(入力専用）'!F6</f>
        <v>127</v>
      </c>
      <c r="I6" s="8">
        <f>'他ファイルからの貼付用(入力専用）'!G6</f>
        <v>2730</v>
      </c>
      <c r="J6" s="8">
        <f>H6*I6</f>
        <v>346710</v>
      </c>
      <c r="K6" s="8">
        <f>'他ファイルからの貼付用(入力専用）'!H6</f>
        <v>0</v>
      </c>
      <c r="L6" s="8">
        <f>'他ファイルからの貼付用(入力専用）'!I6</f>
        <v>0</v>
      </c>
      <c r="M6" s="8">
        <f>K6*L6</f>
        <v>0</v>
      </c>
      <c r="N6" s="8">
        <f>'他ファイルからの貼付用(入力専用）'!J6</f>
        <v>1</v>
      </c>
      <c r="O6" s="8">
        <f>'他ファイルからの貼付用(入力専用）'!K6</f>
        <v>4785</v>
      </c>
      <c r="P6" s="8">
        <f>N6*O6</f>
        <v>4785</v>
      </c>
      <c r="Q6" s="8">
        <f>'他ファイルからの貼付用(入力専用）'!L6</f>
        <v>40</v>
      </c>
      <c r="R6" s="8">
        <f>'他ファイルからの貼付用(入力専用）'!M6</f>
        <v>3085</v>
      </c>
      <c r="S6" s="8">
        <f>Q6*R6</f>
        <v>123400</v>
      </c>
      <c r="T6" s="8">
        <f>'他ファイルからの貼付用(入力専用）'!N6</f>
        <v>56</v>
      </c>
      <c r="U6" s="8">
        <f>'他ファイルからの貼付用(入力専用）'!O6</f>
        <v>2988</v>
      </c>
      <c r="V6" s="8">
        <f>T6*U6</f>
        <v>167328</v>
      </c>
      <c r="W6" s="2" t="str">
        <f>A6</f>
        <v>盛岡市</v>
      </c>
      <c r="X6" s="9">
        <f>'他ファイルからの貼付用(入力専用）'!P6</f>
        <v>78</v>
      </c>
      <c r="Y6" s="9">
        <f>'他ファイルからの貼付用(入力専用）'!Q6</f>
        <v>3652</v>
      </c>
      <c r="Z6" s="8">
        <f>X6*Y6</f>
        <v>284856</v>
      </c>
      <c r="AA6" s="9">
        <f>'他ファイルからの貼付用(入力専用）'!R6</f>
        <v>0</v>
      </c>
      <c r="AB6" s="9">
        <f>'他ファイルからの貼付用(入力専用）'!S6</f>
        <v>0</v>
      </c>
      <c r="AC6" s="8">
        <f>AA6*AB6</f>
        <v>0</v>
      </c>
      <c r="AD6" s="9">
        <f>'他ファイルからの貼付用(入力専用）'!T6</f>
        <v>422</v>
      </c>
      <c r="AE6" s="9">
        <f>'他ファイルからの貼付用(入力専用）'!U6</f>
        <v>3137</v>
      </c>
      <c r="AF6" s="8">
        <f>AD6*AE6</f>
        <v>1323814</v>
      </c>
      <c r="AG6" s="9">
        <f>'他ファイルからの貼付用(入力専用）'!V6</f>
        <v>230</v>
      </c>
      <c r="AH6" s="9">
        <f>'他ファイルからの貼付用(入力専用）'!W6</f>
        <v>3119</v>
      </c>
      <c r="AI6" s="8">
        <f>AG6*AH6</f>
        <v>717370</v>
      </c>
      <c r="AJ6" s="9">
        <f>'他ファイルからの貼付用(入力専用）'!X6</f>
        <v>0</v>
      </c>
      <c r="AK6" s="9">
        <f>'他ファイルからの貼付用(入力専用）'!Y6</f>
        <v>0</v>
      </c>
      <c r="AL6" s="8">
        <f>AJ6*AK6</f>
        <v>0</v>
      </c>
      <c r="AM6" s="9">
        <f>'他ファイルからの貼付用(入力専用）'!Z6</f>
        <v>71</v>
      </c>
      <c r="AN6" s="9">
        <f>'他ファイルからの貼付用(入力専用）'!AA6</f>
        <v>3977.8732394366198</v>
      </c>
      <c r="AO6" s="8">
        <f>AM6*AN6</f>
        <v>282429</v>
      </c>
      <c r="AP6" s="9">
        <f>'他ファイルからの貼付用(入力専用）'!AB6</f>
        <v>0</v>
      </c>
      <c r="AQ6" s="9">
        <f>'他ファイルからの貼付用(入力専用）'!AC6</f>
        <v>0</v>
      </c>
      <c r="AR6" s="8">
        <f>AP6*AQ6</f>
        <v>0</v>
      </c>
    </row>
    <row r="7" spans="1:44" s="10" customFormat="1" ht="24" customHeight="1" x14ac:dyDescent="0.15">
      <c r="A7" s="2" t="s">
        <v>21</v>
      </c>
      <c r="B7" s="8">
        <f>'他ファイルからの貼付用(入力専用）'!B7</f>
        <v>603</v>
      </c>
      <c r="C7" s="8">
        <f t="shared" ref="C7:C18" si="1">ROUND(D7/B7,0)</f>
        <v>3074</v>
      </c>
      <c r="D7" s="15">
        <f t="shared" si="0"/>
        <v>1853598</v>
      </c>
      <c r="E7" s="8">
        <f>'他ファイルからの貼付用(入力専用）'!D7</f>
        <v>363</v>
      </c>
      <c r="F7" s="8">
        <f>'他ファイルからの貼付用(入力専用）'!E7</f>
        <v>3103</v>
      </c>
      <c r="G7" s="8">
        <f t="shared" ref="G7:G18" si="2">E7*F7</f>
        <v>1126389</v>
      </c>
      <c r="H7" s="8">
        <f>'他ファイルからの貼付用(入力専用）'!F7</f>
        <v>34</v>
      </c>
      <c r="I7" s="8">
        <f>'他ファイルからの貼付用(入力専用）'!G7</f>
        <v>2769</v>
      </c>
      <c r="J7" s="8">
        <f t="shared" ref="J7:J18" si="3">H7*I7</f>
        <v>94146</v>
      </c>
      <c r="K7" s="8">
        <f>'他ファイルからの貼付用(入力専用）'!H7</f>
        <v>0</v>
      </c>
      <c r="L7" s="8">
        <f>'他ファイルからの貼付用(入力専用）'!I7</f>
        <v>0</v>
      </c>
      <c r="M7" s="8">
        <f t="shared" ref="M7:M18" si="4">K7*L7</f>
        <v>0</v>
      </c>
      <c r="N7" s="8">
        <f>'他ファイルからの貼付用(入力専用）'!J7</f>
        <v>4</v>
      </c>
      <c r="O7" s="8">
        <f>'他ファイルからの貼付用(入力専用）'!K7</f>
        <v>5210</v>
      </c>
      <c r="P7" s="8">
        <f t="shared" ref="P7:P18" si="5">N7*O7</f>
        <v>20840</v>
      </c>
      <c r="Q7" s="8">
        <f>'他ファイルからの貼付用(入力専用）'!L7</f>
        <v>7</v>
      </c>
      <c r="R7" s="8">
        <f>'他ファイルからの貼付用(入力専用）'!M7</f>
        <v>3609</v>
      </c>
      <c r="S7" s="8">
        <f t="shared" ref="S7:S18" si="6">Q7*R7</f>
        <v>25263</v>
      </c>
      <c r="T7" s="8">
        <f>'他ファイルからの貼付用(入力専用）'!N7</f>
        <v>43</v>
      </c>
      <c r="U7" s="8">
        <f>'他ファイルからの貼付用(入力専用）'!O7</f>
        <v>3169</v>
      </c>
      <c r="V7" s="8">
        <f t="shared" ref="V7:V18" si="7">T7*U7</f>
        <v>136267</v>
      </c>
      <c r="W7" s="2" t="str">
        <f t="shared" ref="W7:W40" si="8">A7</f>
        <v>宮古市</v>
      </c>
      <c r="X7" s="9">
        <f>'他ファイルからの貼付用(入力専用）'!P7</f>
        <v>56</v>
      </c>
      <c r="Y7" s="9">
        <f>'他ファイルからの貼付用(入力専用）'!Q7</f>
        <v>2687</v>
      </c>
      <c r="Z7" s="8">
        <f t="shared" ref="Z7:Z19" si="9">X7*Y7</f>
        <v>150472</v>
      </c>
      <c r="AA7" s="9">
        <f>'他ファイルからの貼付用(入力専用）'!R7</f>
        <v>0</v>
      </c>
      <c r="AB7" s="9">
        <f>'他ファイルからの貼付用(入力専用）'!S7</f>
        <v>0</v>
      </c>
      <c r="AC7" s="8">
        <f t="shared" ref="AC7:AC19" si="10">AA7*AB7</f>
        <v>0</v>
      </c>
      <c r="AD7" s="9">
        <f>'他ファイルからの貼付用(入力専用）'!T7</f>
        <v>33</v>
      </c>
      <c r="AE7" s="9">
        <f>'他ファイルからの貼付用(入力専用）'!U7</f>
        <v>3307</v>
      </c>
      <c r="AF7" s="8">
        <f t="shared" ref="AF7:AF18" si="11">AD7*AE7</f>
        <v>109131</v>
      </c>
      <c r="AG7" s="9">
        <f>'他ファイルからの貼付用(入力専用）'!V7</f>
        <v>62</v>
      </c>
      <c r="AH7" s="9">
        <f>'他ファイルからの貼付用(入力専用）'!W7</f>
        <v>3044</v>
      </c>
      <c r="AI7" s="8">
        <f t="shared" ref="AI7:AI19" si="12">AG7*AH7</f>
        <v>188728</v>
      </c>
      <c r="AJ7" s="9">
        <f>'他ファイルからの貼付用(入力専用）'!X7</f>
        <v>0</v>
      </c>
      <c r="AK7" s="9">
        <f>'他ファイルからの貼付用(入力専用）'!Y7</f>
        <v>0</v>
      </c>
      <c r="AL7" s="8">
        <f t="shared" ref="AL7:AL19" si="13">AJ7*AK7</f>
        <v>0</v>
      </c>
      <c r="AM7" s="9">
        <f>'他ファイルからの貼付用(入力専用）'!Z7</f>
        <v>1</v>
      </c>
      <c r="AN7" s="9">
        <f>'他ファイルからの貼付用(入力専用）'!AA7</f>
        <v>2362</v>
      </c>
      <c r="AO7" s="8">
        <f t="shared" ref="AO7:AO19" si="14">AM7*AN7</f>
        <v>2362</v>
      </c>
      <c r="AP7" s="9">
        <f>'他ファイルからの貼付用(入力専用）'!AB7</f>
        <v>0</v>
      </c>
      <c r="AQ7" s="9">
        <f>'他ファイルからの貼付用(入力専用）'!AC7</f>
        <v>0</v>
      </c>
      <c r="AR7" s="8">
        <f t="shared" ref="AR7:AR18" si="15">AP7*AQ7</f>
        <v>0</v>
      </c>
    </row>
    <row r="8" spans="1:44" s="10" customFormat="1" ht="24" customHeight="1" x14ac:dyDescent="0.15">
      <c r="A8" s="2" t="s">
        <v>22</v>
      </c>
      <c r="B8" s="8">
        <f>'他ファイルからの貼付用(入力専用）'!B8</f>
        <v>409</v>
      </c>
      <c r="C8" s="8">
        <f t="shared" si="1"/>
        <v>3116</v>
      </c>
      <c r="D8" s="15">
        <f t="shared" si="0"/>
        <v>1274518</v>
      </c>
      <c r="E8" s="8">
        <f>'他ファイルからの貼付用(入力専用）'!D8</f>
        <v>298</v>
      </c>
      <c r="F8" s="8">
        <f>'他ファイルからの貼付用(入力専用）'!E8</f>
        <v>3128</v>
      </c>
      <c r="G8" s="8">
        <f t="shared" si="2"/>
        <v>932144</v>
      </c>
      <c r="H8" s="8">
        <f>'他ファイルからの貼付用(入力専用）'!F8</f>
        <v>21</v>
      </c>
      <c r="I8" s="8">
        <f>'他ファイルからの貼付用(入力専用）'!G8</f>
        <v>2673</v>
      </c>
      <c r="J8" s="8">
        <f t="shared" si="3"/>
        <v>56133</v>
      </c>
      <c r="K8" s="8">
        <f>'他ファイルからの貼付用(入力専用）'!H8</f>
        <v>0</v>
      </c>
      <c r="L8" s="8">
        <f>'他ファイルからの貼付用(入力専用）'!I8</f>
        <v>0</v>
      </c>
      <c r="M8" s="8">
        <f t="shared" si="4"/>
        <v>0</v>
      </c>
      <c r="N8" s="8">
        <f>'他ファイルからの貼付用(入力専用）'!J8</f>
        <v>2</v>
      </c>
      <c r="O8" s="8">
        <f>'他ファイルからの貼付用(入力専用）'!K8</f>
        <v>5147</v>
      </c>
      <c r="P8" s="8">
        <f t="shared" si="5"/>
        <v>10294</v>
      </c>
      <c r="Q8" s="8">
        <f>'他ファイルからの貼付用(入力専用）'!L8</f>
        <v>7</v>
      </c>
      <c r="R8" s="8">
        <f>'他ファイルからの貼付用(入力専用）'!M8</f>
        <v>3052</v>
      </c>
      <c r="S8" s="8">
        <f t="shared" si="6"/>
        <v>21364</v>
      </c>
      <c r="T8" s="8">
        <f>'他ファイルからの貼付用(入力専用）'!N8</f>
        <v>20</v>
      </c>
      <c r="U8" s="8">
        <f>'他ファイルからの貼付用(入力専用）'!O8</f>
        <v>3123</v>
      </c>
      <c r="V8" s="8">
        <f t="shared" si="7"/>
        <v>62460</v>
      </c>
      <c r="W8" s="2" t="str">
        <f t="shared" si="8"/>
        <v>大船渡市</v>
      </c>
      <c r="X8" s="9">
        <f>'他ファイルからの貼付用(入力専用）'!P8</f>
        <v>0</v>
      </c>
      <c r="Y8" s="9">
        <f>'他ファイルからの貼付用(入力専用）'!Q8</f>
        <v>0</v>
      </c>
      <c r="Z8" s="8">
        <f t="shared" si="9"/>
        <v>0</v>
      </c>
      <c r="AA8" s="9">
        <f>'他ファイルからの貼付用(入力専用）'!R8</f>
        <v>0</v>
      </c>
      <c r="AB8" s="9">
        <f>'他ファイルからの貼付用(入力専用）'!S8</f>
        <v>0</v>
      </c>
      <c r="AC8" s="8">
        <f t="shared" si="10"/>
        <v>0</v>
      </c>
      <c r="AD8" s="9">
        <f>'他ファイルからの貼付用(入力専用）'!T8</f>
        <v>14</v>
      </c>
      <c r="AE8" s="9">
        <f>'他ファイルからの貼付用(入力専用）'!U8</f>
        <v>3424</v>
      </c>
      <c r="AF8" s="8">
        <f t="shared" si="11"/>
        <v>47936</v>
      </c>
      <c r="AG8" s="9">
        <f>'他ファイルからの貼付用(入力専用）'!V8</f>
        <v>27</v>
      </c>
      <c r="AH8" s="9">
        <f>'他ファイルからの貼付用(入力専用）'!W8</f>
        <v>3387</v>
      </c>
      <c r="AI8" s="8">
        <f t="shared" si="12"/>
        <v>91449</v>
      </c>
      <c r="AJ8" s="9">
        <f>'他ファイルからの貼付用(入力専用）'!X8</f>
        <v>1</v>
      </c>
      <c r="AK8" s="9">
        <f>'他ファイルからの貼付用(入力専用）'!Y8</f>
        <v>4760</v>
      </c>
      <c r="AL8" s="8">
        <f t="shared" si="13"/>
        <v>4760</v>
      </c>
      <c r="AM8" s="9">
        <f>'他ファイルからの貼付用(入力専用）'!Z8</f>
        <v>19</v>
      </c>
      <c r="AN8" s="9">
        <f>'他ファイルからの貼付用(入力専用）'!AA8</f>
        <v>2525.1578947368421</v>
      </c>
      <c r="AO8" s="8">
        <f t="shared" si="14"/>
        <v>47978</v>
      </c>
      <c r="AP8" s="9">
        <f>'他ファイルからの貼付用(入力専用）'!AB8</f>
        <v>0</v>
      </c>
      <c r="AQ8" s="9">
        <f>'他ファイルからの貼付用(入力専用）'!AC8</f>
        <v>0</v>
      </c>
      <c r="AR8" s="8">
        <f t="shared" si="15"/>
        <v>0</v>
      </c>
    </row>
    <row r="9" spans="1:44" s="10" customFormat="1" ht="24" customHeight="1" x14ac:dyDescent="0.15">
      <c r="A9" s="2" t="s">
        <v>23</v>
      </c>
      <c r="B9" s="8">
        <f>'他ファイルからの貼付用(入力専用）'!B9</f>
        <v>894</v>
      </c>
      <c r="C9" s="8">
        <f t="shared" si="1"/>
        <v>3042</v>
      </c>
      <c r="D9" s="15">
        <f t="shared" si="0"/>
        <v>2719936</v>
      </c>
      <c r="E9" s="8">
        <f>'他ファイルからの貼付用(入力専用）'!D9</f>
        <v>511</v>
      </c>
      <c r="F9" s="8">
        <f>'他ファイルからの貼付用(入力専用）'!E9</f>
        <v>3124</v>
      </c>
      <c r="G9" s="8">
        <f t="shared" si="2"/>
        <v>1596364</v>
      </c>
      <c r="H9" s="8">
        <f>'他ファイルからの貼付用(入力専用）'!F9</f>
        <v>48</v>
      </c>
      <c r="I9" s="8">
        <f>'他ファイルからの貼付用(入力専用）'!G9</f>
        <v>2830</v>
      </c>
      <c r="J9" s="8">
        <f t="shared" si="3"/>
        <v>135840</v>
      </c>
      <c r="K9" s="8">
        <f>'他ファイルからの貼付用(入力専用）'!H9</f>
        <v>0</v>
      </c>
      <c r="L9" s="8">
        <f>'他ファイルからの貼付用(入力専用）'!I9</f>
        <v>0</v>
      </c>
      <c r="M9" s="8">
        <f t="shared" si="4"/>
        <v>0</v>
      </c>
      <c r="N9" s="8">
        <f>'他ファイルからの貼付用(入力専用）'!J9</f>
        <v>0</v>
      </c>
      <c r="O9" s="8">
        <f>'他ファイルからの貼付用(入力専用）'!K9</f>
        <v>0</v>
      </c>
      <c r="P9" s="8">
        <f t="shared" si="5"/>
        <v>0</v>
      </c>
      <c r="Q9" s="8">
        <f>'他ファイルからの貼付用(入力専用）'!L9</f>
        <v>6</v>
      </c>
      <c r="R9" s="8">
        <f>'他ファイルからの貼付用(入力専用）'!M9</f>
        <v>2931</v>
      </c>
      <c r="S9" s="8">
        <f t="shared" si="6"/>
        <v>17586</v>
      </c>
      <c r="T9" s="8">
        <f>'他ファイルからの貼付用(入力専用）'!N9</f>
        <v>30</v>
      </c>
      <c r="U9" s="8">
        <f>'他ファイルからの貼付用(入力専用）'!O9</f>
        <v>2969</v>
      </c>
      <c r="V9" s="8">
        <f t="shared" si="7"/>
        <v>89070</v>
      </c>
      <c r="W9" s="2" t="str">
        <f t="shared" si="8"/>
        <v>花巻市</v>
      </c>
      <c r="X9" s="9">
        <f>'他ファイルからの貼付用(入力専用）'!P9</f>
        <v>73</v>
      </c>
      <c r="Y9" s="9">
        <f>'他ファイルからの貼付用(入力専用）'!Q9</f>
        <v>2603</v>
      </c>
      <c r="Z9" s="8">
        <f t="shared" si="9"/>
        <v>190019</v>
      </c>
      <c r="AA9" s="9">
        <f>'他ファイルからの貼付用(入力専用）'!R9</f>
        <v>146</v>
      </c>
      <c r="AB9" s="9">
        <f>'他ファイルからの貼付用(入力専用）'!S9</f>
        <v>2999</v>
      </c>
      <c r="AC9" s="8">
        <f t="shared" si="10"/>
        <v>437854</v>
      </c>
      <c r="AD9" s="9">
        <f>'他ファイルからの貼付用(入力専用）'!T9</f>
        <v>0</v>
      </c>
      <c r="AE9" s="9">
        <f>'他ファイルからの貼付用(入力専用）'!U9</f>
        <v>0</v>
      </c>
      <c r="AF9" s="8">
        <f t="shared" si="11"/>
        <v>0</v>
      </c>
      <c r="AG9" s="9">
        <f>'他ファイルからの貼付用(入力専用）'!V9</f>
        <v>66</v>
      </c>
      <c r="AH9" s="9">
        <f>'他ファイルからの貼付用(入力専用）'!W9</f>
        <v>3052</v>
      </c>
      <c r="AI9" s="8">
        <f t="shared" si="12"/>
        <v>201432</v>
      </c>
      <c r="AJ9" s="9">
        <f>'他ファイルからの貼付用(入力専用）'!X9</f>
        <v>4</v>
      </c>
      <c r="AK9" s="9">
        <f>'他ファイルからの貼付用(入力専用）'!Y9</f>
        <v>4873</v>
      </c>
      <c r="AL9" s="8">
        <f t="shared" si="13"/>
        <v>19492</v>
      </c>
      <c r="AM9" s="9">
        <f>'他ファイルからの貼付用(入力専用）'!Z9</f>
        <v>10</v>
      </c>
      <c r="AN9" s="9">
        <f>'他ファイルからの貼付用(入力専用）'!AA9</f>
        <v>3227.9</v>
      </c>
      <c r="AO9" s="8">
        <f t="shared" si="14"/>
        <v>32279</v>
      </c>
      <c r="AP9" s="9">
        <f>'他ファイルからの貼付用(入力専用）'!AB9</f>
        <v>0</v>
      </c>
      <c r="AQ9" s="9">
        <f>'他ファイルからの貼付用(入力専用）'!AC9</f>
        <v>0</v>
      </c>
      <c r="AR9" s="8">
        <f t="shared" si="15"/>
        <v>0</v>
      </c>
    </row>
    <row r="10" spans="1:44" s="10" customFormat="1" ht="24" customHeight="1" x14ac:dyDescent="0.15">
      <c r="A10" s="2" t="s">
        <v>24</v>
      </c>
      <c r="B10" s="8">
        <f>'他ファイルからの貼付用(入力専用）'!B10</f>
        <v>654</v>
      </c>
      <c r="C10" s="8">
        <f t="shared" si="1"/>
        <v>2973</v>
      </c>
      <c r="D10" s="15">
        <f t="shared" si="0"/>
        <v>1944016</v>
      </c>
      <c r="E10" s="8">
        <f>'他ファイルからの貼付用(入力専用）'!D10</f>
        <v>394</v>
      </c>
      <c r="F10" s="8">
        <f>'他ファイルからの貼付用(入力専用）'!E10</f>
        <v>3075</v>
      </c>
      <c r="G10" s="8">
        <f t="shared" si="2"/>
        <v>1211550</v>
      </c>
      <c r="H10" s="8">
        <f>'他ファイルからの貼付用(入力専用）'!F10</f>
        <v>50</v>
      </c>
      <c r="I10" s="8">
        <f>'他ファイルからの貼付用(入力専用）'!G10</f>
        <v>2786</v>
      </c>
      <c r="J10" s="8">
        <f t="shared" si="3"/>
        <v>139300</v>
      </c>
      <c r="K10" s="8">
        <f>'他ファイルからの貼付用(入力専用）'!H10</f>
        <v>0</v>
      </c>
      <c r="L10" s="8">
        <f>'他ファイルからの貼付用(入力専用）'!I10</f>
        <v>0</v>
      </c>
      <c r="M10" s="8">
        <f t="shared" si="4"/>
        <v>0</v>
      </c>
      <c r="N10" s="8">
        <f>'他ファイルからの貼付用(入力専用）'!J10</f>
        <v>0</v>
      </c>
      <c r="O10" s="8">
        <f>'他ファイルからの貼付用(入力専用）'!K10</f>
        <v>0</v>
      </c>
      <c r="P10" s="8">
        <f t="shared" si="5"/>
        <v>0</v>
      </c>
      <c r="Q10" s="8">
        <f>'他ファイルからの貼付用(入力専用）'!L10</f>
        <v>6</v>
      </c>
      <c r="R10" s="8">
        <f>'他ファイルからの貼付用(入力専用）'!M10</f>
        <v>2672</v>
      </c>
      <c r="S10" s="8">
        <f t="shared" si="6"/>
        <v>16032</v>
      </c>
      <c r="T10" s="8">
        <f>'他ファイルからの貼付用(入力専用）'!N10</f>
        <v>23</v>
      </c>
      <c r="U10" s="8">
        <f>'他ファイルからの貼付用(入力専用）'!O10</f>
        <v>2834</v>
      </c>
      <c r="V10" s="8">
        <f t="shared" si="7"/>
        <v>65182</v>
      </c>
      <c r="W10" s="2" t="str">
        <f t="shared" si="8"/>
        <v>北上市</v>
      </c>
      <c r="X10" s="9">
        <f>'他ファイルからの貼付用(入力専用）'!P10</f>
        <v>79</v>
      </c>
      <c r="Y10" s="9">
        <f>'他ファイルからの貼付用(入力専用）'!Q10</f>
        <v>2663</v>
      </c>
      <c r="Z10" s="8">
        <f t="shared" si="9"/>
        <v>210377</v>
      </c>
      <c r="AA10" s="9">
        <f>'他ファイルからの貼付用(入力専用）'!R10</f>
        <v>0</v>
      </c>
      <c r="AB10" s="9">
        <f>'他ファイルからの貼付用(入力専用）'!S10</f>
        <v>0</v>
      </c>
      <c r="AC10" s="8">
        <f t="shared" si="10"/>
        <v>0</v>
      </c>
      <c r="AD10" s="9">
        <f>'他ファイルからの貼付用(入力専用）'!T10</f>
        <v>12</v>
      </c>
      <c r="AE10" s="9">
        <f>'他ファイルからの貼付用(入力専用）'!U10</f>
        <v>3003</v>
      </c>
      <c r="AF10" s="8">
        <f t="shared" si="11"/>
        <v>36036</v>
      </c>
      <c r="AG10" s="9">
        <f>'他ファイルからの貼付用(入力専用）'!V10</f>
        <v>60</v>
      </c>
      <c r="AH10" s="9">
        <f>'他ファイルからの貼付用(入力専用）'!W10</f>
        <v>3041</v>
      </c>
      <c r="AI10" s="8">
        <f t="shared" si="12"/>
        <v>182460</v>
      </c>
      <c r="AJ10" s="9">
        <f>'他ファイルからの貼付用(入力専用）'!X10</f>
        <v>0</v>
      </c>
      <c r="AK10" s="9">
        <f>'他ファイルからの貼付用(入力専用）'!Y10</f>
        <v>0</v>
      </c>
      <c r="AL10" s="8">
        <f t="shared" si="13"/>
        <v>0</v>
      </c>
      <c r="AM10" s="9">
        <f>'他ファイルからの貼付用(入力専用）'!Z10</f>
        <v>30</v>
      </c>
      <c r="AN10" s="9">
        <f>'他ファイルからの貼付用(入力専用）'!AA10</f>
        <v>2769.3</v>
      </c>
      <c r="AO10" s="8">
        <f t="shared" si="14"/>
        <v>83079</v>
      </c>
      <c r="AP10" s="9">
        <f>'他ファイルからの貼付用(入力専用）'!AB10</f>
        <v>0</v>
      </c>
      <c r="AQ10" s="9">
        <f>'他ファイルからの貼付用(入力専用）'!AC10</f>
        <v>0</v>
      </c>
      <c r="AR10" s="8">
        <f t="shared" si="15"/>
        <v>0</v>
      </c>
    </row>
    <row r="11" spans="1:44" s="10" customFormat="1" ht="24" customHeight="1" x14ac:dyDescent="0.15">
      <c r="A11" s="2" t="s">
        <v>25</v>
      </c>
      <c r="B11" s="8">
        <f>'他ファイルからの貼付用(入力専用）'!B11</f>
        <v>354</v>
      </c>
      <c r="C11" s="8">
        <f t="shared" si="1"/>
        <v>2999</v>
      </c>
      <c r="D11" s="15">
        <f t="shared" si="0"/>
        <v>1061476</v>
      </c>
      <c r="E11" s="8">
        <f>'他ファイルからの貼付用(入力専用）'!D11</f>
        <v>266</v>
      </c>
      <c r="F11" s="8">
        <f>'他ファイルからの貼付用(入力専用）'!E11</f>
        <v>3047</v>
      </c>
      <c r="G11" s="8">
        <f t="shared" si="2"/>
        <v>810502</v>
      </c>
      <c r="H11" s="8">
        <f>'他ファイルからの貼付用(入力専用）'!F11</f>
        <v>24</v>
      </c>
      <c r="I11" s="8">
        <f>'他ファイルからの貼付用(入力専用）'!G11</f>
        <v>2696</v>
      </c>
      <c r="J11" s="8">
        <f t="shared" si="3"/>
        <v>64704</v>
      </c>
      <c r="K11" s="8">
        <f>'他ファイルからの貼付用(入力専用）'!H11</f>
        <v>0</v>
      </c>
      <c r="L11" s="8">
        <f>'他ファイルからの貼付用(入力専用）'!I11</f>
        <v>0</v>
      </c>
      <c r="M11" s="8">
        <f t="shared" si="4"/>
        <v>0</v>
      </c>
      <c r="N11" s="8">
        <f>'他ファイルからの貼付用(入力専用）'!J11</f>
        <v>0</v>
      </c>
      <c r="O11" s="8">
        <f>'他ファイルからの貼付用(入力専用）'!K11</f>
        <v>0</v>
      </c>
      <c r="P11" s="8">
        <f t="shared" si="5"/>
        <v>0</v>
      </c>
      <c r="Q11" s="8">
        <f>'他ファイルからの貼付用(入力専用）'!L11</f>
        <v>3</v>
      </c>
      <c r="R11" s="8">
        <f>'他ファイルからの貼付用(入力専用）'!M11</f>
        <v>3099</v>
      </c>
      <c r="S11" s="8">
        <f t="shared" si="6"/>
        <v>9297</v>
      </c>
      <c r="T11" s="8">
        <f>'他ファイルからの貼付用(入力専用）'!N11</f>
        <v>20</v>
      </c>
      <c r="U11" s="8">
        <f>'他ファイルからの貼付用(入力専用）'!O11</f>
        <v>2955</v>
      </c>
      <c r="V11" s="8">
        <f t="shared" si="7"/>
        <v>59100</v>
      </c>
      <c r="W11" s="2" t="str">
        <f t="shared" si="8"/>
        <v>久慈市</v>
      </c>
      <c r="X11" s="9">
        <f>'他ファイルからの貼付用(入力専用）'!P11</f>
        <v>14</v>
      </c>
      <c r="Y11" s="9">
        <f>'他ファイルからの貼付用(入力専用）'!Q11</f>
        <v>2809</v>
      </c>
      <c r="Z11" s="8">
        <f t="shared" si="9"/>
        <v>39326</v>
      </c>
      <c r="AA11" s="9">
        <f>'他ファイルからの貼付用(入力専用）'!R11</f>
        <v>0</v>
      </c>
      <c r="AB11" s="9">
        <f>'他ファイルからの貼付用(入力専用）'!S11</f>
        <v>0</v>
      </c>
      <c r="AC11" s="8">
        <f t="shared" si="10"/>
        <v>0</v>
      </c>
      <c r="AD11" s="9">
        <f>'他ファイルからの貼付用(入力専用）'!T11</f>
        <v>19</v>
      </c>
      <c r="AE11" s="9">
        <f>'他ファイルからの貼付用(入力専用）'!U11</f>
        <v>2833</v>
      </c>
      <c r="AF11" s="8">
        <f t="shared" si="11"/>
        <v>53827</v>
      </c>
      <c r="AG11" s="9">
        <f>'他ファイルからの貼付用(入力専用）'!V11</f>
        <v>7</v>
      </c>
      <c r="AH11" s="9">
        <f>'他ファイルからの貼付用(入力専用）'!W11</f>
        <v>3005</v>
      </c>
      <c r="AI11" s="8">
        <f t="shared" si="12"/>
        <v>21035</v>
      </c>
      <c r="AJ11" s="9">
        <f>'他ファイルからの貼付用(入力専用）'!X11</f>
        <v>0</v>
      </c>
      <c r="AK11" s="9">
        <f>'他ファイルからの貼付用(入力専用）'!Y11</f>
        <v>0</v>
      </c>
      <c r="AL11" s="8">
        <f t="shared" si="13"/>
        <v>0</v>
      </c>
      <c r="AM11" s="9">
        <f>'他ファイルからの貼付用(入力専用）'!Z11</f>
        <v>1</v>
      </c>
      <c r="AN11" s="9">
        <f>'他ファイルからの貼付用(入力専用）'!AA11</f>
        <v>3685</v>
      </c>
      <c r="AO11" s="8">
        <f t="shared" si="14"/>
        <v>3685</v>
      </c>
      <c r="AP11" s="9">
        <f>'他ファイルからの貼付用(入力専用）'!AB11</f>
        <v>0</v>
      </c>
      <c r="AQ11" s="9">
        <f>'他ファイルからの貼付用(入力専用）'!AC11</f>
        <v>0</v>
      </c>
      <c r="AR11" s="8">
        <f t="shared" si="15"/>
        <v>0</v>
      </c>
    </row>
    <row r="12" spans="1:44" s="10" customFormat="1" ht="24" customHeight="1" x14ac:dyDescent="0.15">
      <c r="A12" s="2" t="s">
        <v>26</v>
      </c>
      <c r="B12" s="8">
        <f>'他ファイルからの貼付用(入力専用）'!B12</f>
        <v>332</v>
      </c>
      <c r="C12" s="8">
        <f t="shared" si="1"/>
        <v>3182</v>
      </c>
      <c r="D12" s="15">
        <f t="shared" si="0"/>
        <v>1056376</v>
      </c>
      <c r="E12" s="8">
        <f>'他ファイルからの貼付用(入力専用）'!D12</f>
        <v>223</v>
      </c>
      <c r="F12" s="8">
        <f>'他ファイルからの貼付用(入力専用）'!E12</f>
        <v>3310</v>
      </c>
      <c r="G12" s="8">
        <f t="shared" si="2"/>
        <v>738130</v>
      </c>
      <c r="H12" s="8">
        <f>'他ファイルからの貼付用(入力専用）'!F12</f>
        <v>15</v>
      </c>
      <c r="I12" s="8">
        <f>'他ファイルからの貼付用(入力専用）'!G12</f>
        <v>2792</v>
      </c>
      <c r="J12" s="8">
        <f t="shared" si="3"/>
        <v>41880</v>
      </c>
      <c r="K12" s="8">
        <f>'他ファイルからの貼付用(入力専用）'!H12</f>
        <v>0</v>
      </c>
      <c r="L12" s="8">
        <f>'他ファイルからの貼付用(入力専用）'!I12</f>
        <v>0</v>
      </c>
      <c r="M12" s="8">
        <f t="shared" si="4"/>
        <v>0</v>
      </c>
      <c r="N12" s="8">
        <f>'他ファイルからの貼付用(入力専用）'!J12</f>
        <v>1</v>
      </c>
      <c r="O12" s="8">
        <f>'他ファイルからの貼付用(入力専用）'!K12</f>
        <v>4809</v>
      </c>
      <c r="P12" s="8">
        <f t="shared" si="5"/>
        <v>4809</v>
      </c>
      <c r="Q12" s="8">
        <f>'他ファイルからの貼付用(入力専用）'!L12</f>
        <v>4</v>
      </c>
      <c r="R12" s="8">
        <f>'他ファイルからの貼付用(入力専用）'!M12</f>
        <v>2470</v>
      </c>
      <c r="S12" s="8">
        <f t="shared" si="6"/>
        <v>9880</v>
      </c>
      <c r="T12" s="8">
        <f>'他ファイルからの貼付用(入力専用）'!N12</f>
        <v>18</v>
      </c>
      <c r="U12" s="8">
        <f>'他ファイルからの貼付用(入力専用）'!O12</f>
        <v>2866</v>
      </c>
      <c r="V12" s="8">
        <f t="shared" si="7"/>
        <v>51588</v>
      </c>
      <c r="W12" s="2" t="str">
        <f t="shared" si="8"/>
        <v>遠野市</v>
      </c>
      <c r="X12" s="9">
        <f>'他ファイルからの貼付用(入力専用）'!P12</f>
        <v>0</v>
      </c>
      <c r="Y12" s="9">
        <f>'他ファイルからの貼付用(入力専用）'!Q12</f>
        <v>0</v>
      </c>
      <c r="Z12" s="8">
        <f t="shared" si="9"/>
        <v>0</v>
      </c>
      <c r="AA12" s="9">
        <f>'他ファイルからの貼付用(入力専用）'!R12</f>
        <v>48</v>
      </c>
      <c r="AB12" s="9">
        <f>'他ファイルからの貼付用(入力専用）'!S12</f>
        <v>2841</v>
      </c>
      <c r="AC12" s="8">
        <f t="shared" si="10"/>
        <v>136368</v>
      </c>
      <c r="AD12" s="9">
        <f>'他ファイルからの貼付用(入力専用）'!T12</f>
        <v>10</v>
      </c>
      <c r="AE12" s="9">
        <f>'他ファイルからの貼付用(入力専用）'!U12</f>
        <v>3359</v>
      </c>
      <c r="AF12" s="8">
        <f t="shared" si="11"/>
        <v>33590</v>
      </c>
      <c r="AG12" s="9">
        <f>'他ファイルからの貼付用(入力専用）'!V12</f>
        <v>13</v>
      </c>
      <c r="AH12" s="9">
        <f>'他ファイルからの貼付用(入力専用）'!W12</f>
        <v>3087</v>
      </c>
      <c r="AI12" s="8">
        <f t="shared" si="12"/>
        <v>40131</v>
      </c>
      <c r="AJ12" s="9">
        <f>'他ファイルからの貼付用(入力専用）'!X12</f>
        <v>0</v>
      </c>
      <c r="AK12" s="9">
        <f>'他ファイルからの貼付用(入力専用）'!Y12</f>
        <v>0</v>
      </c>
      <c r="AL12" s="8">
        <f t="shared" si="13"/>
        <v>0</v>
      </c>
      <c r="AM12" s="9"/>
      <c r="AN12" s="9">
        <f>'他ファイルからの貼付用(入力専用）'!AA12</f>
        <v>0</v>
      </c>
      <c r="AO12" s="8">
        <f t="shared" si="14"/>
        <v>0</v>
      </c>
      <c r="AP12" s="9">
        <f>'他ファイルからの貼付用(入力専用）'!AB12</f>
        <v>0</v>
      </c>
      <c r="AQ12" s="9">
        <f>'他ファイルからの貼付用(入力専用）'!AC12</f>
        <v>0</v>
      </c>
      <c r="AR12" s="8">
        <f t="shared" si="15"/>
        <v>0</v>
      </c>
    </row>
    <row r="13" spans="1:44" s="10" customFormat="1" ht="24" customHeight="1" x14ac:dyDescent="0.15">
      <c r="A13" s="2" t="s">
        <v>27</v>
      </c>
      <c r="B13" s="8">
        <f>'他ファイルからの貼付用(入力専用）'!B13</f>
        <v>1291</v>
      </c>
      <c r="C13" s="8">
        <f t="shared" si="1"/>
        <v>3139</v>
      </c>
      <c r="D13" s="15">
        <f t="shared" si="0"/>
        <v>4052739</v>
      </c>
      <c r="E13" s="8">
        <f>'他ファイルからの貼付用(入力専用）'!D13</f>
        <v>613</v>
      </c>
      <c r="F13" s="8">
        <f>'他ファイルからの貼付用(入力専用）'!E13</f>
        <v>3309</v>
      </c>
      <c r="G13" s="8">
        <f t="shared" si="2"/>
        <v>2028417</v>
      </c>
      <c r="H13" s="8">
        <f>'他ファイルからの貼付用(入力専用）'!F13</f>
        <v>58</v>
      </c>
      <c r="I13" s="8">
        <f>'他ファイルからの貼付用(入力専用）'!G13</f>
        <v>2835</v>
      </c>
      <c r="J13" s="8">
        <f t="shared" si="3"/>
        <v>164430</v>
      </c>
      <c r="K13" s="8">
        <f>'他ファイルからの貼付用(入力専用）'!H13</f>
        <v>0</v>
      </c>
      <c r="L13" s="8">
        <f>'他ファイルからの貼付用(入力専用）'!I13</f>
        <v>0</v>
      </c>
      <c r="M13" s="8">
        <f t="shared" si="4"/>
        <v>0</v>
      </c>
      <c r="N13" s="8">
        <f>'他ファイルからの貼付用(入力専用）'!J13</f>
        <v>5</v>
      </c>
      <c r="O13" s="8">
        <f>'他ファイルからの貼付用(入力専用）'!K13</f>
        <v>5233</v>
      </c>
      <c r="P13" s="8">
        <f t="shared" si="5"/>
        <v>26165</v>
      </c>
      <c r="Q13" s="8">
        <f>'他ファイルからの貼付用(入力専用）'!L13</f>
        <v>13</v>
      </c>
      <c r="R13" s="8">
        <f>'他ファイルからの貼付用(入力専用）'!M13</f>
        <v>2993</v>
      </c>
      <c r="S13" s="8">
        <f t="shared" si="6"/>
        <v>38909</v>
      </c>
      <c r="T13" s="8">
        <f>'他ファイルからの貼付用(入力専用）'!N13</f>
        <v>44</v>
      </c>
      <c r="U13" s="8">
        <f>'他ファイルからの貼付用(入力専用）'!O13</f>
        <v>3026</v>
      </c>
      <c r="V13" s="8">
        <f t="shared" si="7"/>
        <v>133144</v>
      </c>
      <c r="W13" s="2" t="str">
        <f t="shared" si="8"/>
        <v>一関市</v>
      </c>
      <c r="X13" s="9">
        <f>'他ファイルからの貼付用(入力専用）'!P13</f>
        <v>142</v>
      </c>
      <c r="Y13" s="9">
        <f>'他ファイルからの貼付用(入力専用）'!Q13</f>
        <v>2714</v>
      </c>
      <c r="Z13" s="8">
        <f t="shared" si="9"/>
        <v>385388</v>
      </c>
      <c r="AA13" s="9">
        <f>'他ファイルからの貼付用(入力専用）'!R13</f>
        <v>215</v>
      </c>
      <c r="AB13" s="9">
        <f>'他ファイルからの貼付用(入力専用）'!S13</f>
        <v>3093</v>
      </c>
      <c r="AC13" s="8">
        <f t="shared" si="10"/>
        <v>664995</v>
      </c>
      <c r="AD13" s="9">
        <f>'他ファイルからの貼付用(入力専用）'!T13</f>
        <v>125</v>
      </c>
      <c r="AE13" s="9">
        <f>'他ファイルからの貼付用(入力専用）'!U13</f>
        <v>3079</v>
      </c>
      <c r="AF13" s="8">
        <f t="shared" si="11"/>
        <v>384875</v>
      </c>
      <c r="AG13" s="9">
        <f>'他ファイルからの貼付用(入力専用）'!V13</f>
        <v>44</v>
      </c>
      <c r="AH13" s="9">
        <f>'他ファイルからの貼付用(入力専用）'!W13</f>
        <v>3100</v>
      </c>
      <c r="AI13" s="8">
        <f t="shared" si="12"/>
        <v>136400</v>
      </c>
      <c r="AJ13" s="9">
        <f>'他ファイルからの貼付用(入力専用）'!X13</f>
        <v>0</v>
      </c>
      <c r="AK13" s="9">
        <f>'他ファイルからの貼付用(入力専用）'!Y13</f>
        <v>0</v>
      </c>
      <c r="AL13" s="8">
        <f t="shared" si="13"/>
        <v>0</v>
      </c>
      <c r="AM13" s="9">
        <f>'他ファイルからの貼付用(入力専用）'!Z13</f>
        <v>32</v>
      </c>
      <c r="AN13" s="9">
        <f>'他ファイルからの貼付用(入力専用）'!AA13</f>
        <v>2813</v>
      </c>
      <c r="AO13" s="8">
        <f t="shared" si="14"/>
        <v>90016</v>
      </c>
      <c r="AP13" s="9">
        <f>'他ファイルからの貼付用(入力専用）'!AB13</f>
        <v>0</v>
      </c>
      <c r="AQ13" s="9">
        <f>'他ファイルからの貼付用(入力専用）'!AC13</f>
        <v>0</v>
      </c>
      <c r="AR13" s="8">
        <f t="shared" si="15"/>
        <v>0</v>
      </c>
    </row>
    <row r="14" spans="1:44" s="10" customFormat="1" ht="24" customHeight="1" x14ac:dyDescent="0.15">
      <c r="A14" s="2" t="s">
        <v>28</v>
      </c>
      <c r="B14" s="8">
        <f>'他ファイルからの貼付用(入力専用）'!B14</f>
        <v>250</v>
      </c>
      <c r="C14" s="8">
        <f t="shared" si="1"/>
        <v>3090</v>
      </c>
      <c r="D14" s="15">
        <f t="shared" si="0"/>
        <v>772600</v>
      </c>
      <c r="E14" s="8">
        <f>'他ファイルからの貼付用(入力専用）'!D14</f>
        <v>140</v>
      </c>
      <c r="F14" s="8">
        <f>'他ファイルからの貼付用(入力専用）'!E14</f>
        <v>3057</v>
      </c>
      <c r="G14" s="8">
        <f t="shared" si="2"/>
        <v>427980</v>
      </c>
      <c r="H14" s="8">
        <f>'他ファイルからの貼付用(入力専用）'!F14</f>
        <v>9</v>
      </c>
      <c r="I14" s="8">
        <f>'他ファイルからの貼付用(入力専用）'!G14</f>
        <v>3055</v>
      </c>
      <c r="J14" s="8">
        <f t="shared" si="3"/>
        <v>27495</v>
      </c>
      <c r="K14" s="8">
        <f>'他ファイルからの貼付用(入力専用）'!H14</f>
        <v>0</v>
      </c>
      <c r="L14" s="8">
        <f>'他ファイルからの貼付用(入力専用）'!I14</f>
        <v>0</v>
      </c>
      <c r="M14" s="8">
        <f t="shared" si="4"/>
        <v>0</v>
      </c>
      <c r="N14" s="8">
        <f>'他ファイルからの貼付用(入力専用）'!J14</f>
        <v>1</v>
      </c>
      <c r="O14" s="8">
        <f>'他ファイルからの貼付用(入力専用）'!K14</f>
        <v>5941</v>
      </c>
      <c r="P14" s="8">
        <f t="shared" si="5"/>
        <v>5941</v>
      </c>
      <c r="Q14" s="8">
        <f>'他ファイルからの貼付用(入力専用）'!L14</f>
        <v>3</v>
      </c>
      <c r="R14" s="8">
        <f>'他ファイルからの貼付用(入力専用）'!M14</f>
        <v>3034</v>
      </c>
      <c r="S14" s="8">
        <f t="shared" si="6"/>
        <v>9102</v>
      </c>
      <c r="T14" s="8">
        <f>'他ファイルからの貼付用(入力専用）'!N14</f>
        <v>15</v>
      </c>
      <c r="U14" s="8">
        <f>'他ファイルからの貼付用(入力専用）'!O14</f>
        <v>2580</v>
      </c>
      <c r="V14" s="8">
        <f t="shared" si="7"/>
        <v>38700</v>
      </c>
      <c r="W14" s="2" t="str">
        <f t="shared" si="8"/>
        <v>陸前高田市</v>
      </c>
      <c r="X14" s="9">
        <f>'他ファイルからの貼付用(入力専用）'!P14</f>
        <v>24</v>
      </c>
      <c r="Y14" s="9">
        <f>'他ファイルからの貼付用(入力専用）'!Q14</f>
        <v>3303</v>
      </c>
      <c r="Z14" s="8">
        <f t="shared" si="9"/>
        <v>79272</v>
      </c>
      <c r="AA14" s="9">
        <f>'他ファイルからの貼付用(入力専用）'!R14</f>
        <v>35</v>
      </c>
      <c r="AB14" s="9">
        <f>'他ファイルからの貼付用(入力専用）'!S14</f>
        <v>3118</v>
      </c>
      <c r="AC14" s="8">
        <f t="shared" si="10"/>
        <v>109130</v>
      </c>
      <c r="AD14" s="9">
        <f>'他ファイルからの貼付用(入力専用）'!T14</f>
        <v>7</v>
      </c>
      <c r="AE14" s="9">
        <f>'他ファイルからの貼付用(入力専用）'!U14</f>
        <v>3045</v>
      </c>
      <c r="AF14" s="8">
        <f t="shared" si="11"/>
        <v>21315</v>
      </c>
      <c r="AG14" s="9">
        <f>'他ファイルからの貼付用(入力専用）'!V14</f>
        <v>15</v>
      </c>
      <c r="AH14" s="9">
        <f>'他ファイルからの貼付用(入力専用）'!W14</f>
        <v>3169</v>
      </c>
      <c r="AI14" s="8">
        <f t="shared" si="12"/>
        <v>47535</v>
      </c>
      <c r="AJ14" s="9">
        <f>'他ファイルからの貼付用(入力専用）'!X14</f>
        <v>1</v>
      </c>
      <c r="AK14" s="9">
        <f>'他ファイルからの貼付用(入力専用）'!Y14</f>
        <v>6130</v>
      </c>
      <c r="AL14" s="8">
        <f t="shared" si="13"/>
        <v>6130</v>
      </c>
      <c r="AM14" s="9">
        <f>'他ファイルからの貼付用(入力専用）'!Z14</f>
        <v>0</v>
      </c>
      <c r="AN14" s="9">
        <f>'他ファイルからの貼付用(入力専用）'!AA14</f>
        <v>0</v>
      </c>
      <c r="AO14" s="8">
        <f t="shared" si="14"/>
        <v>0</v>
      </c>
      <c r="AP14" s="9">
        <f>'他ファイルからの貼付用(入力専用）'!AB14</f>
        <v>0</v>
      </c>
      <c r="AQ14" s="9">
        <f>'他ファイルからの貼付用(入力専用）'!AC14</f>
        <v>0</v>
      </c>
      <c r="AR14" s="8">
        <f t="shared" si="15"/>
        <v>0</v>
      </c>
    </row>
    <row r="15" spans="1:44" s="10" customFormat="1" ht="24" customHeight="1" x14ac:dyDescent="0.15">
      <c r="A15" s="2" t="s">
        <v>29</v>
      </c>
      <c r="B15" s="8">
        <f>'他ファイルからの貼付用(入力専用）'!B15</f>
        <v>396</v>
      </c>
      <c r="C15" s="8">
        <f t="shared" si="1"/>
        <v>3156</v>
      </c>
      <c r="D15" s="15">
        <f t="shared" si="0"/>
        <v>1249947</v>
      </c>
      <c r="E15" s="8">
        <f>'他ファイルからの貼付用(入力専用）'!D15</f>
        <v>308</v>
      </c>
      <c r="F15" s="8">
        <f>'他ファイルからの貼付用(入力専用）'!E15</f>
        <v>3209</v>
      </c>
      <c r="G15" s="8">
        <f t="shared" si="2"/>
        <v>988372</v>
      </c>
      <c r="H15" s="8">
        <f>'他ファイルからの貼付用(入力専用）'!F15</f>
        <v>21</v>
      </c>
      <c r="I15" s="8">
        <f>'他ファイルからの貼付用(入力専用）'!G15</f>
        <v>3045</v>
      </c>
      <c r="J15" s="8">
        <f t="shared" si="3"/>
        <v>63945</v>
      </c>
      <c r="K15" s="8">
        <f>'他ファイルからの貼付用(入力専用）'!H15</f>
        <v>0</v>
      </c>
      <c r="L15" s="8">
        <f>'他ファイルからの貼付用(入力専用）'!I15</f>
        <v>0</v>
      </c>
      <c r="M15" s="8">
        <f t="shared" si="4"/>
        <v>0</v>
      </c>
      <c r="N15" s="8">
        <f>'他ファイルからの貼付用(入力専用）'!J15</f>
        <v>0</v>
      </c>
      <c r="O15" s="8">
        <f>'他ファイルからの貼付用(入力専用）'!K15</f>
        <v>0</v>
      </c>
      <c r="P15" s="8">
        <f t="shared" si="5"/>
        <v>0</v>
      </c>
      <c r="Q15" s="8">
        <f>'他ファイルからの貼付用(入力専用）'!L15</f>
        <v>4</v>
      </c>
      <c r="R15" s="8">
        <f>'他ファイルからの貼付用(入力専用）'!M15</f>
        <v>2876</v>
      </c>
      <c r="S15" s="8">
        <f t="shared" si="6"/>
        <v>11504</v>
      </c>
      <c r="T15" s="8">
        <f>'他ファイルからの貼付用(入力専用）'!N15</f>
        <v>19</v>
      </c>
      <c r="U15" s="8">
        <f>'他ファイルからの貼付用(入力専用）'!O15</f>
        <v>2838</v>
      </c>
      <c r="V15" s="8">
        <f t="shared" si="7"/>
        <v>53922</v>
      </c>
      <c r="W15" s="2" t="str">
        <f t="shared" si="8"/>
        <v>釜石市</v>
      </c>
      <c r="X15" s="9">
        <f>'他ファイルからの貼付用(入力専用）'!P15</f>
        <v>11</v>
      </c>
      <c r="Y15" s="9">
        <f>'他ファイルからの貼付用(入力専用）'!Q15</f>
        <v>2381</v>
      </c>
      <c r="Z15" s="8">
        <f t="shared" si="9"/>
        <v>26191</v>
      </c>
      <c r="AA15" s="9">
        <f>'他ファイルからの貼付用(入力専用）'!R15</f>
        <v>0</v>
      </c>
      <c r="AB15" s="9">
        <f>'他ファイルからの貼付用(入力専用）'!S15</f>
        <v>0</v>
      </c>
      <c r="AC15" s="8">
        <f t="shared" si="10"/>
        <v>0</v>
      </c>
      <c r="AD15" s="9">
        <f>'他ファイルからの貼付用(入力専用）'!T15</f>
        <v>22</v>
      </c>
      <c r="AE15" s="9">
        <f>'他ファイルからの貼付用(入力専用）'!U15</f>
        <v>3314</v>
      </c>
      <c r="AF15" s="8">
        <f t="shared" si="11"/>
        <v>72908</v>
      </c>
      <c r="AG15" s="9">
        <f>'他ファイルからの貼付用(入力専用）'!V15</f>
        <v>5</v>
      </c>
      <c r="AH15" s="9">
        <f>'他ファイルからの貼付用(入力専用）'!W15</f>
        <v>3345</v>
      </c>
      <c r="AI15" s="8">
        <f t="shared" si="12"/>
        <v>16725</v>
      </c>
      <c r="AJ15" s="9">
        <f>'他ファイルからの貼付用(入力専用）'!X15</f>
        <v>0</v>
      </c>
      <c r="AK15" s="9">
        <f>'他ファイルからの貼付用(入力専用）'!Y15</f>
        <v>0</v>
      </c>
      <c r="AL15" s="8">
        <f t="shared" si="13"/>
        <v>0</v>
      </c>
      <c r="AM15" s="9">
        <f>'他ファイルからの貼付用(入力専用）'!Z15</f>
        <v>6</v>
      </c>
      <c r="AN15" s="9">
        <f>'他ファイルからの貼付用(入力専用）'!AA15</f>
        <v>2730</v>
      </c>
      <c r="AO15" s="8">
        <f t="shared" si="14"/>
        <v>16380</v>
      </c>
      <c r="AP15" s="9">
        <f>'他ファイルからの貼付用(入力専用）'!AB15</f>
        <v>0</v>
      </c>
      <c r="AQ15" s="9">
        <f>'他ファイルからの貼付用(入力専用）'!AC15</f>
        <v>0</v>
      </c>
      <c r="AR15" s="8">
        <f t="shared" si="15"/>
        <v>0</v>
      </c>
    </row>
    <row r="16" spans="1:44" s="10" customFormat="1" ht="24" customHeight="1" x14ac:dyDescent="0.15">
      <c r="A16" s="2" t="s">
        <v>30</v>
      </c>
      <c r="B16" s="8">
        <f>'他ファイルからの貼付用(入力専用）'!B16</f>
        <v>306</v>
      </c>
      <c r="C16" s="8">
        <f t="shared" si="1"/>
        <v>3075</v>
      </c>
      <c r="D16" s="15">
        <f t="shared" si="0"/>
        <v>940840</v>
      </c>
      <c r="E16" s="8">
        <f>'他ファイルからの貼付用(入力専用）'!D16</f>
        <v>205</v>
      </c>
      <c r="F16" s="8">
        <f>'他ファイルからの貼付用(入力専用）'!E16</f>
        <v>3133</v>
      </c>
      <c r="G16" s="8">
        <f t="shared" si="2"/>
        <v>642265</v>
      </c>
      <c r="H16" s="8">
        <f>'他ファイルからの貼付用(入力専用）'!F16</f>
        <v>17</v>
      </c>
      <c r="I16" s="8">
        <f>'他ファイルからの貼付用(入力専用）'!G16</f>
        <v>2797</v>
      </c>
      <c r="J16" s="8">
        <f t="shared" si="3"/>
        <v>47549</v>
      </c>
      <c r="K16" s="8">
        <f>'他ファイルからの貼付用(入力専用）'!H16</f>
        <v>0</v>
      </c>
      <c r="L16" s="8">
        <f>'他ファイルからの貼付用(入力専用）'!I16</f>
        <v>0</v>
      </c>
      <c r="M16" s="8">
        <f t="shared" si="4"/>
        <v>0</v>
      </c>
      <c r="N16" s="8">
        <f>'他ファイルからの貼付用(入力専用）'!J16</f>
        <v>2</v>
      </c>
      <c r="O16" s="8">
        <f>'他ファイルからの貼付用(入力専用）'!K16</f>
        <v>5687</v>
      </c>
      <c r="P16" s="8">
        <f t="shared" si="5"/>
        <v>11374</v>
      </c>
      <c r="Q16" s="8">
        <f>'他ファイルからの貼付用(入力専用）'!L16</f>
        <v>4</v>
      </c>
      <c r="R16" s="8">
        <f>'他ファイルからの貼付用(入力専用）'!M16</f>
        <v>2112</v>
      </c>
      <c r="S16" s="8">
        <f t="shared" si="6"/>
        <v>8448</v>
      </c>
      <c r="T16" s="8">
        <f>'他ファイルからの貼付用(入力専用）'!N16</f>
        <v>18</v>
      </c>
      <c r="U16" s="8">
        <f>'他ファイルからの貼付用(入力専用）'!O16</f>
        <v>3103</v>
      </c>
      <c r="V16" s="8">
        <f t="shared" si="7"/>
        <v>55854</v>
      </c>
      <c r="W16" s="2" t="str">
        <f t="shared" si="8"/>
        <v>二戸市</v>
      </c>
      <c r="X16" s="9">
        <f>'他ファイルからの貼付用(入力専用）'!P16</f>
        <v>38</v>
      </c>
      <c r="Y16" s="9">
        <f>'他ファイルからの貼付用(入力専用）'!Q16</f>
        <v>2814</v>
      </c>
      <c r="Z16" s="8">
        <f t="shared" si="9"/>
        <v>106932</v>
      </c>
      <c r="AA16" s="9">
        <f>'他ファイルからの貼付用(入力専用）'!R16</f>
        <v>0</v>
      </c>
      <c r="AB16" s="9">
        <f>'他ファイルからの貼付用(入力専用）'!S16</f>
        <v>0</v>
      </c>
      <c r="AC16" s="8">
        <f t="shared" si="10"/>
        <v>0</v>
      </c>
      <c r="AD16" s="9">
        <f>'他ファイルからの貼付用(入力専用）'!T16</f>
        <v>5</v>
      </c>
      <c r="AE16" s="9">
        <f>'他ファイルからの貼付用(入力専用）'!U16</f>
        <v>3659</v>
      </c>
      <c r="AF16" s="8">
        <f t="shared" si="11"/>
        <v>18295</v>
      </c>
      <c r="AG16" s="9">
        <f>'他ファイルからの貼付用(入力専用）'!V16</f>
        <v>16</v>
      </c>
      <c r="AH16" s="9">
        <f>'他ファイルからの貼付用(入力専用）'!W16</f>
        <v>2955</v>
      </c>
      <c r="AI16" s="8">
        <f t="shared" si="12"/>
        <v>47280</v>
      </c>
      <c r="AJ16" s="9">
        <f>'他ファイルからの貼付用(入力専用）'!X16</f>
        <v>0</v>
      </c>
      <c r="AK16" s="9">
        <f>'他ファイルからの貼付用(入力専用）'!Y16</f>
        <v>0</v>
      </c>
      <c r="AL16" s="8">
        <f t="shared" si="13"/>
        <v>0</v>
      </c>
      <c r="AM16" s="9">
        <f>'他ファイルからの貼付用(入力専用）'!Z16</f>
        <v>1</v>
      </c>
      <c r="AN16" s="9">
        <f>'他ファイルからの貼付用(入力専用）'!AA16</f>
        <v>2843</v>
      </c>
      <c r="AO16" s="8">
        <f t="shared" si="14"/>
        <v>2843</v>
      </c>
      <c r="AP16" s="9">
        <f>'他ファイルからの貼付用(入力専用）'!AB16</f>
        <v>0</v>
      </c>
      <c r="AQ16" s="9">
        <f>'他ファイルからの貼付用(入力専用）'!AC16</f>
        <v>0</v>
      </c>
      <c r="AR16" s="8">
        <f t="shared" si="15"/>
        <v>0</v>
      </c>
    </row>
    <row r="17" spans="1:44" s="10" customFormat="1" ht="24" customHeight="1" x14ac:dyDescent="0.15">
      <c r="A17" s="2" t="s">
        <v>31</v>
      </c>
      <c r="B17" s="8">
        <f>'他ファイルからの貼付用(入力専用）'!B17</f>
        <v>364</v>
      </c>
      <c r="C17" s="8">
        <f t="shared" si="1"/>
        <v>3088</v>
      </c>
      <c r="D17" s="15">
        <f t="shared" si="0"/>
        <v>1123955</v>
      </c>
      <c r="E17" s="8">
        <f>'他ファイルからの貼付用(入力専用）'!D17</f>
        <v>200</v>
      </c>
      <c r="F17" s="8">
        <f>'他ファイルからの貼付用(入力専用）'!E17</f>
        <v>3103</v>
      </c>
      <c r="G17" s="8">
        <f t="shared" si="2"/>
        <v>620600</v>
      </c>
      <c r="H17" s="8">
        <f>'他ファイルからの貼付用(入力専用）'!F17</f>
        <v>16</v>
      </c>
      <c r="I17" s="8">
        <f>'他ファイルからの貼付用(入力専用）'!G17</f>
        <v>2717</v>
      </c>
      <c r="J17" s="8">
        <f t="shared" si="3"/>
        <v>43472</v>
      </c>
      <c r="K17" s="8">
        <f>'他ファイルからの貼付用(入力専用）'!H17</f>
        <v>3</v>
      </c>
      <c r="L17" s="8">
        <f>'他ファイルからの貼付用(入力専用）'!I17</f>
        <v>2597</v>
      </c>
      <c r="M17" s="8">
        <f t="shared" si="4"/>
        <v>7791</v>
      </c>
      <c r="N17" s="8">
        <f>'他ファイルからの貼付用(入力専用）'!J17</f>
        <v>0</v>
      </c>
      <c r="O17" s="8">
        <f>'他ファイルからの貼付用(入力専用）'!K17</f>
        <v>0</v>
      </c>
      <c r="P17" s="8">
        <f t="shared" si="5"/>
        <v>0</v>
      </c>
      <c r="Q17" s="8">
        <f>'他ファイルからの貼付用(入力専用）'!L17</f>
        <v>2</v>
      </c>
      <c r="R17" s="8">
        <f>'他ファイルからの貼付用(入力専用）'!M17</f>
        <v>3445</v>
      </c>
      <c r="S17" s="8">
        <f t="shared" si="6"/>
        <v>6890</v>
      </c>
      <c r="T17" s="8">
        <f>'他ファイルからの貼付用(入力専用）'!N17</f>
        <v>15</v>
      </c>
      <c r="U17" s="8">
        <f>'他ファイルからの貼付用(入力専用）'!O17</f>
        <v>2945</v>
      </c>
      <c r="V17" s="8">
        <f t="shared" si="7"/>
        <v>44175</v>
      </c>
      <c r="W17" s="2" t="str">
        <f t="shared" si="8"/>
        <v>八幡平市</v>
      </c>
      <c r="X17" s="9">
        <f>'他ファイルからの貼付用(入力専用）'!P17</f>
        <v>23</v>
      </c>
      <c r="Y17" s="9">
        <f>'他ファイルからの貼付用(入力専用）'!Q17</f>
        <v>3082</v>
      </c>
      <c r="Z17" s="8">
        <f t="shared" si="9"/>
        <v>70886</v>
      </c>
      <c r="AA17" s="9">
        <f>'他ファイルからの貼付用(入力専用）'!R17</f>
        <v>0</v>
      </c>
      <c r="AB17" s="9">
        <f>'他ファイルからの貼付用(入力専用）'!S17</f>
        <v>0</v>
      </c>
      <c r="AC17" s="8">
        <f t="shared" si="10"/>
        <v>0</v>
      </c>
      <c r="AD17" s="9">
        <f>'他ファイルからの貼付用(入力専用）'!T17</f>
        <v>76</v>
      </c>
      <c r="AE17" s="9">
        <f>'他ファイルからの貼付用(入力専用）'!U17</f>
        <v>3133</v>
      </c>
      <c r="AF17" s="8">
        <f t="shared" si="11"/>
        <v>238108</v>
      </c>
      <c r="AG17" s="9">
        <f>'他ファイルからの貼付用(入力専用）'!V17</f>
        <v>27</v>
      </c>
      <c r="AH17" s="9">
        <f>'他ファイルからの貼付用(入力専用）'!W17</f>
        <v>3095</v>
      </c>
      <c r="AI17" s="8">
        <f t="shared" si="12"/>
        <v>83565</v>
      </c>
      <c r="AJ17" s="9">
        <f>'他ファイルからの貼付用(入力専用）'!X17</f>
        <v>0</v>
      </c>
      <c r="AK17" s="9">
        <f>'他ファイルからの貼付用(入力専用）'!Y17</f>
        <v>0</v>
      </c>
      <c r="AL17" s="8">
        <f t="shared" si="13"/>
        <v>0</v>
      </c>
      <c r="AM17" s="9">
        <f>'他ファイルからの貼付用(入力専用）'!Z17</f>
        <v>2</v>
      </c>
      <c r="AN17" s="9">
        <f>'他ファイルからの貼付用(入力専用）'!AA17</f>
        <v>4234</v>
      </c>
      <c r="AO17" s="8">
        <f t="shared" si="14"/>
        <v>8468</v>
      </c>
      <c r="AP17" s="9">
        <f>'他ファイルからの貼付用(入力専用）'!AB17</f>
        <v>0</v>
      </c>
      <c r="AQ17" s="9">
        <f>'他ファイルからの貼付用(入力専用）'!AC17</f>
        <v>0</v>
      </c>
      <c r="AR17" s="8">
        <f t="shared" si="15"/>
        <v>0</v>
      </c>
    </row>
    <row r="18" spans="1:44" s="10" customFormat="1" ht="24" customHeight="1" thickBot="1" x14ac:dyDescent="0.2">
      <c r="A18" s="2" t="s">
        <v>32</v>
      </c>
      <c r="B18" s="8">
        <f>'他ファイルからの貼付用(入力専用）'!B18</f>
        <v>1059</v>
      </c>
      <c r="C18" s="8">
        <f t="shared" si="1"/>
        <v>3337</v>
      </c>
      <c r="D18" s="15">
        <f t="shared" si="0"/>
        <v>3534018</v>
      </c>
      <c r="E18" s="8">
        <f>'他ファイルからの貼付用(入力専用）'!D18</f>
        <v>535</v>
      </c>
      <c r="F18" s="8">
        <f>'他ファイルからの貼付用(入力専用）'!E18</f>
        <v>3388</v>
      </c>
      <c r="G18" s="8">
        <f t="shared" si="2"/>
        <v>1812580</v>
      </c>
      <c r="H18" s="8">
        <f>'他ファイルからの貼付用(入力専用）'!F18</f>
        <v>55</v>
      </c>
      <c r="I18" s="8">
        <f>'他ファイルからの貼付用(入力専用）'!G18</f>
        <v>3000</v>
      </c>
      <c r="J18" s="8">
        <f t="shared" si="3"/>
        <v>165000</v>
      </c>
      <c r="K18" s="8">
        <f>'他ファイルからの貼付用(入力専用）'!H18</f>
        <v>0</v>
      </c>
      <c r="L18" s="8">
        <f>'他ファイルからの貼付用(入力専用）'!I18</f>
        <v>0</v>
      </c>
      <c r="M18" s="8">
        <f t="shared" si="4"/>
        <v>0</v>
      </c>
      <c r="N18" s="8">
        <f>'他ファイルからの貼付用(入力専用）'!J18</f>
        <v>0</v>
      </c>
      <c r="O18" s="8">
        <f>'他ファイルからの貼付用(入力専用）'!K18</f>
        <v>0</v>
      </c>
      <c r="P18" s="8">
        <f t="shared" si="5"/>
        <v>0</v>
      </c>
      <c r="Q18" s="8">
        <f>'他ファイルからの貼付用(入力専用）'!L18</f>
        <v>15</v>
      </c>
      <c r="R18" s="8">
        <f>'他ファイルからの貼付用(入力専用）'!M18</f>
        <v>3061</v>
      </c>
      <c r="S18" s="8">
        <f t="shared" si="6"/>
        <v>45915</v>
      </c>
      <c r="T18" s="8">
        <f>'他ファイルからの貼付用(入力専用）'!N18</f>
        <v>34</v>
      </c>
      <c r="U18" s="8">
        <f>'他ファイルからの貼付用(入力専用）'!O18</f>
        <v>3162</v>
      </c>
      <c r="V18" s="8">
        <f t="shared" si="7"/>
        <v>107508</v>
      </c>
      <c r="W18" s="2" t="str">
        <f t="shared" si="8"/>
        <v>奥州市</v>
      </c>
      <c r="X18" s="9">
        <f>'他ファイルからの貼付用(入力専用）'!P18</f>
        <v>83</v>
      </c>
      <c r="Y18" s="9">
        <f>'他ファイルからの貼付用(入力専用）'!Q18</f>
        <v>2872</v>
      </c>
      <c r="Z18" s="8">
        <f t="shared" si="9"/>
        <v>238376</v>
      </c>
      <c r="AA18" s="9">
        <f>'他ファイルからの貼付用(入力専用）'!R18</f>
        <v>0</v>
      </c>
      <c r="AB18" s="9">
        <f>'他ファイルからの貼付用(入力専用）'!S18</f>
        <v>0</v>
      </c>
      <c r="AC18" s="8">
        <f t="shared" si="10"/>
        <v>0</v>
      </c>
      <c r="AD18" s="9">
        <f>'他ファイルからの貼付用(入力専用）'!T18</f>
        <v>274</v>
      </c>
      <c r="AE18" s="9">
        <f>'他ファイルからの貼付用(入力専用）'!U18</f>
        <v>3485</v>
      </c>
      <c r="AF18" s="8">
        <f t="shared" si="11"/>
        <v>954890</v>
      </c>
      <c r="AG18" s="9">
        <f>'他ファイルからの貼付用(入力専用）'!V18</f>
        <v>43</v>
      </c>
      <c r="AH18" s="9">
        <f>'他ファイルからの貼付用(入力専用）'!W18</f>
        <v>3279</v>
      </c>
      <c r="AI18" s="8">
        <f t="shared" si="12"/>
        <v>140997</v>
      </c>
      <c r="AJ18" s="9">
        <f>'他ファイルからの貼付用(入力専用）'!X18</f>
        <v>0</v>
      </c>
      <c r="AK18" s="9">
        <f>'他ファイルからの貼付用(入力専用）'!Y18</f>
        <v>0</v>
      </c>
      <c r="AL18" s="8">
        <f t="shared" si="13"/>
        <v>0</v>
      </c>
      <c r="AM18" s="9">
        <f>'他ファイルからの貼付用(入力専用）'!Z18</f>
        <v>20</v>
      </c>
      <c r="AN18" s="9">
        <f>'他ファイルからの貼付用(入力専用）'!AA18</f>
        <v>3437.6</v>
      </c>
      <c r="AO18" s="8">
        <f t="shared" si="14"/>
        <v>68752</v>
      </c>
      <c r="AP18" s="9">
        <f>'他ファイルからの貼付用(入力専用）'!AB18</f>
        <v>0</v>
      </c>
      <c r="AQ18" s="9">
        <f>'他ファイルからの貼付用(入力専用）'!AC18</f>
        <v>0</v>
      </c>
      <c r="AR18" s="11">
        <f t="shared" si="15"/>
        <v>0</v>
      </c>
    </row>
    <row r="19" spans="1:44" s="10" customFormat="1" ht="24" customHeight="1" thickBot="1" x14ac:dyDescent="0.2">
      <c r="A19" s="48" t="s">
        <v>54</v>
      </c>
      <c r="B19" s="8">
        <f>'他ファイルからの貼付用(入力専用）'!B19</f>
        <v>328</v>
      </c>
      <c r="C19" s="8">
        <f>ROUND(D19/B19,0)</f>
        <v>2957</v>
      </c>
      <c r="D19" s="15">
        <f>G19+J19+M19+P19+S19+V19+Z19+AC19+AF19+AI19+AO19+AR19+AL19</f>
        <v>969839</v>
      </c>
      <c r="E19" s="8">
        <f>'他ファイルからの貼付用(入力専用）'!D19</f>
        <v>240</v>
      </c>
      <c r="F19" s="8">
        <f>'他ファイルからの貼付用(入力専用）'!E19</f>
        <v>2903</v>
      </c>
      <c r="G19" s="8">
        <f>E19*F19</f>
        <v>696720</v>
      </c>
      <c r="H19" s="8">
        <f>'他ファイルからの貼付用(入力専用）'!F19</f>
        <v>24</v>
      </c>
      <c r="I19" s="8">
        <f>'他ファイルからの貼付用(入力専用）'!G19</f>
        <v>2904</v>
      </c>
      <c r="J19" s="8">
        <f>H19*I19</f>
        <v>69696</v>
      </c>
      <c r="K19" s="8">
        <f>'他ファイルからの貼付用(入力専用）'!H19</f>
        <v>0</v>
      </c>
      <c r="L19" s="8">
        <f>'他ファイルからの貼付用(入力専用）'!I19</f>
        <v>0</v>
      </c>
      <c r="M19" s="8">
        <f>K19*L19</f>
        <v>0</v>
      </c>
      <c r="N19" s="8">
        <f>'他ファイルからの貼付用(入力専用）'!J19</f>
        <v>0</v>
      </c>
      <c r="O19" s="8">
        <f>'他ファイルからの貼付用(入力専用）'!K19</f>
        <v>0</v>
      </c>
      <c r="P19" s="8">
        <f>N19*O19</f>
        <v>0</v>
      </c>
      <c r="Q19" s="8">
        <f>'他ファイルからの貼付用(入力専用）'!L19</f>
        <v>1</v>
      </c>
      <c r="R19" s="8">
        <f>'他ファイルからの貼付用(入力専用）'!M19</f>
        <v>3476</v>
      </c>
      <c r="S19" s="8">
        <f>Q19*R19</f>
        <v>3476</v>
      </c>
      <c r="T19" s="8">
        <f>'他ファイルからの貼付用(入力専用）'!N19</f>
        <v>15</v>
      </c>
      <c r="U19" s="8">
        <f>'他ファイルからの貼付用(入力専用）'!O19</f>
        <v>3087</v>
      </c>
      <c r="V19" s="8">
        <f>T19*U19</f>
        <v>46305</v>
      </c>
      <c r="W19" s="36" t="str">
        <f>A19</f>
        <v>滝沢市</v>
      </c>
      <c r="X19" s="49">
        <f>'他ファイルからの貼付用(入力専用）'!P19</f>
        <v>0</v>
      </c>
      <c r="Y19" s="49">
        <f>'他ファイルからの貼付用(入力専用）'!Q19</f>
        <v>0</v>
      </c>
      <c r="Z19" s="8">
        <f t="shared" si="9"/>
        <v>0</v>
      </c>
      <c r="AA19" s="49">
        <f>'他ファイルからの貼付用(入力専用）'!R19</f>
        <v>0</v>
      </c>
      <c r="AB19" s="49">
        <f>'他ファイルからの貼付用(入力専用）'!S19</f>
        <v>0</v>
      </c>
      <c r="AC19" s="8">
        <f t="shared" si="10"/>
        <v>0</v>
      </c>
      <c r="AD19" s="9">
        <f>'他ファイルからの貼付用(入力専用）'!T19</f>
        <v>22</v>
      </c>
      <c r="AE19" s="9">
        <f>'他ファイルからの貼付用(入力専用）'!U19</f>
        <v>3092</v>
      </c>
      <c r="AF19" s="8">
        <f>AD19*AE19</f>
        <v>68024</v>
      </c>
      <c r="AG19" s="9">
        <f>'他ファイルからの貼付用(入力専用）'!V19</f>
        <v>26</v>
      </c>
      <c r="AH19" s="9">
        <f>'他ファイルからの貼付用(入力専用）'!W19</f>
        <v>3293</v>
      </c>
      <c r="AI19" s="8">
        <f t="shared" si="12"/>
        <v>85618</v>
      </c>
      <c r="AJ19" s="9">
        <f>'他ファイルからの貼付用(入力専用）'!X19</f>
        <v>0</v>
      </c>
      <c r="AK19" s="9">
        <f>'他ファイルからの貼付用(入力専用）'!Y19</f>
        <v>0</v>
      </c>
      <c r="AL19" s="8">
        <f t="shared" si="13"/>
        <v>0</v>
      </c>
      <c r="AM19" s="9">
        <f>'他ファイルからの貼付用(入力専用）'!Z19</f>
        <v>0</v>
      </c>
      <c r="AN19" s="9">
        <f>'他ファイルからの貼付用(入力専用）'!AA19</f>
        <v>0</v>
      </c>
      <c r="AO19" s="8">
        <f t="shared" si="14"/>
        <v>0</v>
      </c>
      <c r="AP19" s="9">
        <f>'他ファイルからの貼付用(入力専用）'!AB19</f>
        <v>0</v>
      </c>
      <c r="AQ19" s="9">
        <f>'他ファイルからの貼付用(入力専用）'!AC19</f>
        <v>0</v>
      </c>
      <c r="AR19" s="15">
        <f>AP19*AQ19</f>
        <v>0</v>
      </c>
    </row>
    <row r="20" spans="1:44" s="10" customFormat="1" ht="24" customHeight="1" thickBot="1" x14ac:dyDescent="0.2">
      <c r="A20" s="50" t="s">
        <v>14</v>
      </c>
      <c r="B20" s="56">
        <f>SUM(B6:B19)</f>
        <v>9440</v>
      </c>
      <c r="C20" s="55">
        <f>ROUND(D20/B20,0)</f>
        <v>3114</v>
      </c>
      <c r="D20" s="55">
        <f>SUM(D6:D19)</f>
        <v>29393000</v>
      </c>
      <c r="E20" s="55">
        <f>SUM(E6:E19)</f>
        <v>5471</v>
      </c>
      <c r="F20" s="55">
        <f>ROUND(G20/E20,0)</f>
        <v>3148</v>
      </c>
      <c r="G20" s="55">
        <f>SUM(G6:G19)</f>
        <v>17220463</v>
      </c>
      <c r="H20" s="55">
        <f>SUM(H6:H19)</f>
        <v>519</v>
      </c>
      <c r="I20" s="55">
        <f>ROUND(J20/H20,0)</f>
        <v>2814</v>
      </c>
      <c r="J20" s="13">
        <f>SUM(J6:J19)</f>
        <v>1460300</v>
      </c>
      <c r="K20" s="55">
        <f>SUM(K6:K19)</f>
        <v>3</v>
      </c>
      <c r="L20" s="55">
        <f>ROUND(M20/K20,0)</f>
        <v>2597</v>
      </c>
      <c r="M20" s="55">
        <f>SUM(M6:M19)</f>
        <v>7791</v>
      </c>
      <c r="N20" s="55">
        <f>SUM(N6:N19)</f>
        <v>16</v>
      </c>
      <c r="O20" s="55">
        <f>ROUND(P20/N20,0)</f>
        <v>5263</v>
      </c>
      <c r="P20" s="55">
        <f>SUM(P6:P19)</f>
        <v>84208</v>
      </c>
      <c r="Q20" s="55">
        <f>SUM(Q6:Q19)</f>
        <v>115</v>
      </c>
      <c r="R20" s="55">
        <f>ROUND(S20/Q20,0)</f>
        <v>3018</v>
      </c>
      <c r="S20" s="55">
        <f>SUM(S6:S19)</f>
        <v>347066</v>
      </c>
      <c r="T20" s="55">
        <f>SUM(T6:T19)</f>
        <v>370</v>
      </c>
      <c r="U20" s="55">
        <f>ROUND(V20/T20,0)</f>
        <v>3002</v>
      </c>
      <c r="V20" s="13">
        <f>SUM(V6:V19)</f>
        <v>1110603</v>
      </c>
      <c r="W20" s="4" t="str">
        <f t="shared" si="8"/>
        <v>市計</v>
      </c>
      <c r="X20" s="55">
        <f>SUM(X6:X19)</f>
        <v>621</v>
      </c>
      <c r="Y20" s="55">
        <f>ROUND(Z20/X20,0)</f>
        <v>2870</v>
      </c>
      <c r="Z20" s="55">
        <f>SUM(Z6:Z19)</f>
        <v>1782095</v>
      </c>
      <c r="AA20" s="55">
        <f>SUM(AA6:AA19)</f>
        <v>444</v>
      </c>
      <c r="AB20" s="55">
        <f>ROUND(AC20/AA20,0)</f>
        <v>3037</v>
      </c>
      <c r="AC20" s="55">
        <f>SUM(AC6:AC19)</f>
        <v>1348347</v>
      </c>
      <c r="AD20" s="55">
        <f>SUM(AD6:AD19)</f>
        <v>1041</v>
      </c>
      <c r="AE20" s="55">
        <f>ROUND(AF20/AD20,0)</f>
        <v>3230</v>
      </c>
      <c r="AF20" s="55">
        <f>SUM(AF6:AF19)</f>
        <v>3362749</v>
      </c>
      <c r="AG20" s="55">
        <f>SUM(AG6:AG19)</f>
        <v>641</v>
      </c>
      <c r="AH20" s="55">
        <f>ROUND(AI20/AG20,0)</f>
        <v>3121</v>
      </c>
      <c r="AI20" s="55">
        <f>SUM(AI6:AI19)</f>
        <v>2000725</v>
      </c>
      <c r="AJ20" s="55">
        <f>SUM(AJ6:AJ19)</f>
        <v>6</v>
      </c>
      <c r="AK20" s="55">
        <f>ROUND(AL20/AJ20,0)</f>
        <v>5064</v>
      </c>
      <c r="AL20" s="55">
        <f>SUM(AL6:AL19)</f>
        <v>30382</v>
      </c>
      <c r="AM20" s="57">
        <f>SUM(AM6:AM19)</f>
        <v>193</v>
      </c>
      <c r="AN20" s="55">
        <f>ROUND(AO20/AM20,0)</f>
        <v>3307</v>
      </c>
      <c r="AO20" s="13">
        <f>SUM(AO6:AO19)</f>
        <v>638271</v>
      </c>
      <c r="AP20" s="55">
        <f>SUM(AP6:AP18)</f>
        <v>0</v>
      </c>
      <c r="AQ20" s="55"/>
      <c r="AR20" s="20">
        <f>SUM(AR6:AR18)</f>
        <v>0</v>
      </c>
    </row>
    <row r="21" spans="1:44" s="10" customFormat="1" ht="24" customHeight="1" thickBot="1" x14ac:dyDescent="0.2">
      <c r="A21" s="4"/>
      <c r="B21" s="13"/>
      <c r="C21" s="13"/>
      <c r="D21" s="13"/>
      <c r="E21" s="14"/>
      <c r="F21" s="14"/>
      <c r="G21" s="13"/>
      <c r="H21" s="14"/>
      <c r="I21" s="14"/>
      <c r="J21" s="13"/>
      <c r="K21" s="14"/>
      <c r="L21" s="14"/>
      <c r="M21" s="13"/>
      <c r="N21" s="14"/>
      <c r="O21" s="14"/>
      <c r="P21" s="13"/>
      <c r="Q21" s="14"/>
      <c r="R21" s="14"/>
      <c r="S21" s="13"/>
      <c r="T21" s="14"/>
      <c r="U21" s="14"/>
      <c r="V21" s="13"/>
      <c r="W21" s="4"/>
      <c r="X21" s="14"/>
      <c r="Y21" s="14"/>
      <c r="Z21" s="13"/>
      <c r="AA21" s="14"/>
      <c r="AB21" s="14"/>
      <c r="AC21" s="13"/>
      <c r="AD21" s="14"/>
      <c r="AE21" s="14"/>
      <c r="AF21" s="13"/>
      <c r="AG21" s="14"/>
      <c r="AH21" s="14"/>
      <c r="AI21" s="13"/>
      <c r="AJ21" s="13"/>
      <c r="AK21" s="13"/>
      <c r="AL21" s="13"/>
      <c r="AM21" s="30"/>
      <c r="AN21" s="30"/>
      <c r="AO21" s="13"/>
      <c r="AP21" s="14"/>
      <c r="AQ21" s="14"/>
      <c r="AR21" s="13"/>
    </row>
    <row r="22" spans="1:44" s="10" customFormat="1" ht="24" customHeight="1" x14ac:dyDescent="0.15">
      <c r="A22" s="5" t="s">
        <v>33</v>
      </c>
      <c r="B22" s="15">
        <f>'他ファイルからの貼付用(入力専用）'!B20</f>
        <v>224</v>
      </c>
      <c r="C22" s="8">
        <f>ROUND(D22/B22,0)</f>
        <v>2975</v>
      </c>
      <c r="D22" s="15">
        <f t="shared" ref="D22:D40" si="16">G22+J22+M22+P22+S22+V22+Z22+AC22+AF22+AI22+AO22+AR22+AL22</f>
        <v>666507</v>
      </c>
      <c r="E22" s="15">
        <f>'他ファイルからの貼付用(入力専用）'!D20</f>
        <v>140</v>
      </c>
      <c r="F22" s="15">
        <f>'他ファイルからの貼付用(入力専用）'!E20</f>
        <v>3014</v>
      </c>
      <c r="G22" s="15">
        <f t="shared" ref="G22:G40" si="17">E22*F22</f>
        <v>421960</v>
      </c>
      <c r="H22" s="15">
        <f>'他ファイルからの貼付用(入力専用）'!F20</f>
        <v>12</v>
      </c>
      <c r="I22" s="15">
        <f>'他ファイルからの貼付用(入力専用）'!G20</f>
        <v>2901</v>
      </c>
      <c r="J22" s="15">
        <f t="shared" ref="J22:J40" si="18">H22*I22</f>
        <v>34812</v>
      </c>
      <c r="K22" s="15">
        <f>'他ファイルからの貼付用(入力専用）'!H20</f>
        <v>0</v>
      </c>
      <c r="L22" s="15">
        <f>'他ファイルからの貼付用(入力専用）'!I20</f>
        <v>0</v>
      </c>
      <c r="M22" s="15">
        <f t="shared" ref="M22:M27" si="19">K22*L22</f>
        <v>0</v>
      </c>
      <c r="N22" s="15">
        <f>'他ファイルからの貼付用(入力専用）'!J20</f>
        <v>1</v>
      </c>
      <c r="O22" s="15">
        <f>'他ファイルからの貼付用(入力専用）'!K20</f>
        <v>5628</v>
      </c>
      <c r="P22" s="15">
        <f t="shared" ref="P22:P40" si="20">N22*O22</f>
        <v>5628</v>
      </c>
      <c r="Q22" s="15">
        <f>'他ファイルからの貼付用(入力専用）'!L20</f>
        <v>3</v>
      </c>
      <c r="R22" s="15">
        <f>'他ファイルからの貼付用(入力専用）'!M20</f>
        <v>3077</v>
      </c>
      <c r="S22" s="15">
        <f t="shared" ref="S22:S40" si="21">Q22*R22</f>
        <v>9231</v>
      </c>
      <c r="T22" s="15">
        <f>'他ファイルからの貼付用(入力専用）'!N20</f>
        <v>24</v>
      </c>
      <c r="U22" s="15">
        <f>'他ファイルからの貼付用(入力専用）'!O20</f>
        <v>3075</v>
      </c>
      <c r="V22" s="15">
        <f t="shared" ref="V22:V40" si="22">T22*U22</f>
        <v>73800</v>
      </c>
      <c r="W22" s="24" t="str">
        <f t="shared" si="8"/>
        <v>雫石町</v>
      </c>
      <c r="X22" s="16">
        <f>'他ファイルからの貼付用(入力専用）'!P20</f>
        <v>12</v>
      </c>
      <c r="Y22" s="16">
        <f>'他ファイルからの貼付用(入力専用）'!Q20</f>
        <v>2202</v>
      </c>
      <c r="Z22" s="15">
        <f t="shared" ref="Z22:Z40" si="23">X22*Y22</f>
        <v>26424</v>
      </c>
      <c r="AA22" s="16">
        <f>'他ファイルからの貼付用(入力専用）'!R20</f>
        <v>0</v>
      </c>
      <c r="AB22" s="16">
        <f>'他ファイルからの貼付用(入力専用）'!S20</f>
        <v>0</v>
      </c>
      <c r="AC22" s="15">
        <f t="shared" ref="AC22:AC40" si="24">AA22*AB22</f>
        <v>0</v>
      </c>
      <c r="AD22" s="16">
        <f>'他ファイルからの貼付用(入力専用）'!T20</f>
        <v>11</v>
      </c>
      <c r="AE22" s="16">
        <f>'他ファイルからの貼付用(入力専用）'!U20</f>
        <v>3139</v>
      </c>
      <c r="AF22" s="15">
        <f t="shared" ref="AF22:AF40" si="25">AD22*AE22</f>
        <v>34529</v>
      </c>
      <c r="AG22" s="16">
        <f>'他ファイルからの貼付用(入力専用）'!V20</f>
        <v>21</v>
      </c>
      <c r="AH22" s="16">
        <f>'他ファイルからの貼付用(入力専用）'!W20</f>
        <v>2863</v>
      </c>
      <c r="AI22" s="15">
        <f t="shared" ref="AI22:AI40" si="26">AG22*AH22</f>
        <v>60123</v>
      </c>
      <c r="AJ22" s="16">
        <f>'他ファイルからの貼付用(入力専用）'!X20</f>
        <v>0</v>
      </c>
      <c r="AK22" s="16">
        <f>'他ファイルからの貼付用(入力専用）'!Y20</f>
        <v>0</v>
      </c>
      <c r="AL22" s="15">
        <f t="shared" ref="AL22:AL40" si="27">AJ22*AK22</f>
        <v>0</v>
      </c>
      <c r="AM22" s="33">
        <f>'他ファイルからの貼付用(入力専用）'!Z20</f>
        <v>0</v>
      </c>
      <c r="AN22" s="33">
        <f>'他ファイルからの貼付用(入力専用）'!AA20</f>
        <v>0</v>
      </c>
      <c r="AO22" s="15">
        <f t="shared" ref="AO22:AO40" si="28">AM22*AN22</f>
        <v>0</v>
      </c>
      <c r="AP22" s="16">
        <f>'他ファイルからの貼付用(入力専用）'!AB20</f>
        <v>0</v>
      </c>
      <c r="AQ22" s="16">
        <f>'他ファイルからの貼付用(入力専用）'!AC20</f>
        <v>0</v>
      </c>
      <c r="AR22" s="15">
        <f t="shared" ref="AR22:AR40" si="29">AP22*AQ22</f>
        <v>0</v>
      </c>
    </row>
    <row r="23" spans="1:44" s="10" customFormat="1" ht="24" customHeight="1" x14ac:dyDescent="0.15">
      <c r="A23" s="6" t="s">
        <v>34</v>
      </c>
      <c r="B23" s="15">
        <f>'他ファイルからの貼付用(入力専用）'!B21</f>
        <v>141</v>
      </c>
      <c r="C23" s="8">
        <f t="shared" ref="C23:C29" si="30">ROUND(D23/B23,0)</f>
        <v>2918</v>
      </c>
      <c r="D23" s="15">
        <f t="shared" si="16"/>
        <v>411495</v>
      </c>
      <c r="E23" s="15">
        <f>'他ファイルからの貼付用(入力専用）'!D21</f>
        <v>75</v>
      </c>
      <c r="F23" s="15">
        <f>'他ファイルからの貼付用(入力専用）'!E21</f>
        <v>2906</v>
      </c>
      <c r="G23" s="15">
        <f>E23*F23</f>
        <v>217950</v>
      </c>
      <c r="H23" s="15">
        <f>'他ファイルからの貼付用(入力専用）'!F21</f>
        <v>3</v>
      </c>
      <c r="I23" s="15">
        <f>'他ファイルからの貼付用(入力専用）'!G21</f>
        <v>2527</v>
      </c>
      <c r="J23" s="15">
        <f>H23*I23</f>
        <v>7581</v>
      </c>
      <c r="K23" s="15">
        <f>'他ファイルからの貼付用(入力専用）'!H21</f>
        <v>0</v>
      </c>
      <c r="L23" s="15">
        <f>'他ファイルからの貼付用(入力専用）'!I21</f>
        <v>0</v>
      </c>
      <c r="M23" s="15">
        <f t="shared" si="19"/>
        <v>0</v>
      </c>
      <c r="N23" s="15">
        <f>'他ファイルからの貼付用(入力専用）'!J21</f>
        <v>2</v>
      </c>
      <c r="O23" s="15">
        <f>'他ファイルからの貼付用(入力専用）'!K21</f>
        <v>4780</v>
      </c>
      <c r="P23" s="15">
        <f>N23*O23</f>
        <v>9560</v>
      </c>
      <c r="Q23" s="15">
        <f>'他ファイルからの貼付用(入力専用）'!L21</f>
        <v>9</v>
      </c>
      <c r="R23" s="15">
        <f>'他ファイルからの貼付用(入力専用）'!M21</f>
        <v>2917</v>
      </c>
      <c r="S23" s="15">
        <f>Q23*R23</f>
        <v>26253</v>
      </c>
      <c r="T23" s="15">
        <f>'他ファイルからの貼付用(入力専用）'!N21</f>
        <v>34</v>
      </c>
      <c r="U23" s="15">
        <f>'他ファイルからの貼付用(入力専用）'!O21</f>
        <v>3128</v>
      </c>
      <c r="V23" s="15">
        <f>T23*U23</f>
        <v>106352</v>
      </c>
      <c r="W23" s="2" t="str">
        <f t="shared" si="8"/>
        <v>葛巻町</v>
      </c>
      <c r="X23" s="16">
        <f>'他ファイルからの貼付用(入力専用）'!P21</f>
        <v>11</v>
      </c>
      <c r="Y23" s="16">
        <f>'他ファイルからの貼付用(入力専用）'!Q21</f>
        <v>2227</v>
      </c>
      <c r="Z23" s="15">
        <f t="shared" ref="Z23:Z28" si="31">X23*Y23</f>
        <v>24497</v>
      </c>
      <c r="AA23" s="16">
        <f>'他ファイルからの貼付用(入力専用）'!R21</f>
        <v>0</v>
      </c>
      <c r="AB23" s="16">
        <f>'他ファイルからの貼付用(入力専用）'!S21</f>
        <v>0</v>
      </c>
      <c r="AC23" s="15">
        <f t="shared" ref="AC23:AC28" si="32">AA23*AB23</f>
        <v>0</v>
      </c>
      <c r="AD23" s="16">
        <f>'他ファイルからの貼付用(入力専用）'!T21</f>
        <v>2</v>
      </c>
      <c r="AE23" s="16">
        <f>'他ファイルからの貼付用(入力専用）'!U21</f>
        <v>2841</v>
      </c>
      <c r="AF23" s="15">
        <f t="shared" ref="AF23:AF28" si="33">AD23*AE23</f>
        <v>5682</v>
      </c>
      <c r="AG23" s="16">
        <f>'他ファイルからの貼付用(入力専用）'!V21</f>
        <v>5</v>
      </c>
      <c r="AH23" s="16">
        <f>'他ファイルからの貼付用(入力専用）'!W21</f>
        <v>2724</v>
      </c>
      <c r="AI23" s="15">
        <f t="shared" ref="AI23:AI28" si="34">AG23*AH23</f>
        <v>13620</v>
      </c>
      <c r="AJ23" s="16">
        <f>'他ファイルからの貼付用(入力専用）'!X21</f>
        <v>0</v>
      </c>
      <c r="AK23" s="16">
        <f>'他ファイルからの貼付用(入力専用）'!Y21</f>
        <v>0</v>
      </c>
      <c r="AL23" s="15">
        <f t="shared" si="27"/>
        <v>0</v>
      </c>
      <c r="AM23" s="33">
        <f>'他ファイルからの貼付用(入力専用）'!Z21</f>
        <v>0</v>
      </c>
      <c r="AN23" s="33">
        <f>'他ファイルからの貼付用(入力専用）'!AA21</f>
        <v>0</v>
      </c>
      <c r="AO23" s="15">
        <f t="shared" ref="AO23:AO28" si="35">AM23*AN23</f>
        <v>0</v>
      </c>
      <c r="AP23" s="16">
        <f>'他ファイルからの貼付用(入力専用）'!AB21</f>
        <v>0</v>
      </c>
      <c r="AQ23" s="16">
        <f>'他ファイルからの貼付用(入力専用）'!AC21</f>
        <v>0</v>
      </c>
      <c r="AR23" s="15">
        <f t="shared" si="29"/>
        <v>0</v>
      </c>
    </row>
    <row r="24" spans="1:44" s="10" customFormat="1" ht="24" customHeight="1" x14ac:dyDescent="0.15">
      <c r="A24" s="6" t="s">
        <v>35</v>
      </c>
      <c r="B24" s="15">
        <f>'他ファイルからの貼付用(入力専用）'!B22</f>
        <v>135</v>
      </c>
      <c r="C24" s="8">
        <f t="shared" si="30"/>
        <v>3057</v>
      </c>
      <c r="D24" s="15">
        <f t="shared" si="16"/>
        <v>412695</v>
      </c>
      <c r="E24" s="15">
        <f>'他ファイルからの貼付用(入力専用）'!D22</f>
        <v>112</v>
      </c>
      <c r="F24" s="15">
        <f>'他ファイルからの貼付用(入力専用）'!E22</f>
        <v>3044</v>
      </c>
      <c r="G24" s="15">
        <f>E24*F24</f>
        <v>340928</v>
      </c>
      <c r="H24" s="15">
        <f>'他ファイルからの貼付用(入力専用）'!F22</f>
        <v>7</v>
      </c>
      <c r="I24" s="15">
        <f>'他ファイルからの貼付用(入力専用）'!G22</f>
        <v>3284</v>
      </c>
      <c r="J24" s="15">
        <f>H24*I24</f>
        <v>22988</v>
      </c>
      <c r="K24" s="15">
        <f>'他ファイルからの貼付用(入力専用）'!H22</f>
        <v>0</v>
      </c>
      <c r="L24" s="15">
        <f>'他ファイルからの貼付用(入力専用）'!I22</f>
        <v>0</v>
      </c>
      <c r="M24" s="15">
        <f t="shared" si="19"/>
        <v>0</v>
      </c>
      <c r="N24" s="15">
        <f>'他ファイルからの貼付用(入力専用）'!J22</f>
        <v>0</v>
      </c>
      <c r="O24" s="15">
        <f>'他ファイルからの貼付用(入力専用）'!K22</f>
        <v>0</v>
      </c>
      <c r="P24" s="15">
        <f>N24*O24</f>
        <v>0</v>
      </c>
      <c r="Q24" s="15">
        <f>'他ファイルからの貼付用(入力専用）'!L22</f>
        <v>2</v>
      </c>
      <c r="R24" s="15">
        <f>'他ファイルからの貼付用(入力専用）'!M22</f>
        <v>3054</v>
      </c>
      <c r="S24" s="15">
        <f>Q24*R24</f>
        <v>6108</v>
      </c>
      <c r="T24" s="15">
        <f>'他ファイルからの貼付用(入力専用）'!N22</f>
        <v>7</v>
      </c>
      <c r="U24" s="15">
        <f>'他ファイルからの貼付用(入力専用）'!O22</f>
        <v>2960</v>
      </c>
      <c r="V24" s="15">
        <f>T24*U24</f>
        <v>20720</v>
      </c>
      <c r="W24" s="2" t="str">
        <f t="shared" si="8"/>
        <v>岩手町</v>
      </c>
      <c r="X24" s="16">
        <f>'他ファイルからの貼付用(入力専用）'!P22</f>
        <v>1</v>
      </c>
      <c r="Y24" s="16">
        <f>'他ファイルからの貼付用(入力専用）'!Q22</f>
        <v>3361</v>
      </c>
      <c r="Z24" s="15">
        <f t="shared" si="31"/>
        <v>3361</v>
      </c>
      <c r="AA24" s="16">
        <f>'他ファイルからの貼付用(入力専用）'!R22</f>
        <v>0</v>
      </c>
      <c r="AB24" s="16">
        <f>'他ファイルからの貼付用(入力専用）'!S22</f>
        <v>0</v>
      </c>
      <c r="AC24" s="15">
        <f t="shared" si="32"/>
        <v>0</v>
      </c>
      <c r="AD24" s="16">
        <f>'他ファイルからの貼付用(入力専用）'!T22</f>
        <v>2</v>
      </c>
      <c r="AE24" s="16">
        <f>'他ファイルからの貼付用(入力専用）'!U22</f>
        <v>3321</v>
      </c>
      <c r="AF24" s="15">
        <f t="shared" si="33"/>
        <v>6642</v>
      </c>
      <c r="AG24" s="16">
        <f>'他ファイルからの貼付用(入力専用）'!V22</f>
        <v>4</v>
      </c>
      <c r="AH24" s="16">
        <f>'他ファイルからの貼付用(入力専用）'!W22</f>
        <v>2987</v>
      </c>
      <c r="AI24" s="15">
        <f t="shared" si="34"/>
        <v>11948</v>
      </c>
      <c r="AJ24" s="16">
        <f>'他ファイルからの貼付用(入力専用）'!X22</f>
        <v>0</v>
      </c>
      <c r="AK24" s="16">
        <f>'他ファイルからの貼付用(入力専用）'!Y22</f>
        <v>0</v>
      </c>
      <c r="AL24" s="15">
        <f t="shared" si="27"/>
        <v>0</v>
      </c>
      <c r="AM24" s="33">
        <f>'他ファイルからの貼付用(入力専用）'!Z22</f>
        <v>0</v>
      </c>
      <c r="AN24" s="33">
        <f>'他ファイルからの貼付用(入力専用）'!AA22</f>
        <v>0</v>
      </c>
      <c r="AO24" s="15">
        <f t="shared" si="35"/>
        <v>0</v>
      </c>
      <c r="AP24" s="16">
        <f>'他ファイルからの貼付用(入力専用）'!AB22</f>
        <v>0</v>
      </c>
      <c r="AQ24" s="16">
        <f>'他ファイルからの貼付用(入力専用）'!AC22</f>
        <v>0</v>
      </c>
      <c r="AR24" s="15">
        <f t="shared" si="29"/>
        <v>0</v>
      </c>
    </row>
    <row r="25" spans="1:44" s="10" customFormat="1" ht="24" customHeight="1" x14ac:dyDescent="0.15">
      <c r="A25" s="2" t="s">
        <v>36</v>
      </c>
      <c r="B25" s="15">
        <f>'他ファイルからの貼付用(入力専用）'!B23</f>
        <v>243</v>
      </c>
      <c r="C25" s="8">
        <f t="shared" si="30"/>
        <v>3039</v>
      </c>
      <c r="D25" s="15">
        <f t="shared" si="16"/>
        <v>738439</v>
      </c>
      <c r="E25" s="15">
        <f>'他ファイルからの貼付用(入力専用）'!D23</f>
        <v>165</v>
      </c>
      <c r="F25" s="15">
        <f>'他ファイルからの貼付用(入力専用）'!E23</f>
        <v>3041</v>
      </c>
      <c r="G25" s="15">
        <f>E25*F25</f>
        <v>501765</v>
      </c>
      <c r="H25" s="15">
        <f>'他ファイルからの貼付用(入力専用）'!F23</f>
        <v>15</v>
      </c>
      <c r="I25" s="15">
        <f>'他ファイルからの貼付用(入力専用）'!G23</f>
        <v>2809</v>
      </c>
      <c r="J25" s="15">
        <f>H25*I25</f>
        <v>42135</v>
      </c>
      <c r="K25" s="15">
        <f>'他ファイルからの貼付用(入力専用）'!H23</f>
        <v>0</v>
      </c>
      <c r="L25" s="15">
        <f>'他ファイルからの貼付用(入力専用）'!I23</f>
        <v>0</v>
      </c>
      <c r="M25" s="15">
        <f t="shared" si="19"/>
        <v>0</v>
      </c>
      <c r="N25" s="15">
        <f>'他ファイルからの貼付用(入力専用）'!J23</f>
        <v>0</v>
      </c>
      <c r="O25" s="15">
        <f>'他ファイルからの貼付用(入力専用）'!K23</f>
        <v>0</v>
      </c>
      <c r="P25" s="15">
        <f>N25*O25</f>
        <v>0</v>
      </c>
      <c r="Q25" s="15">
        <f>'他ファイルからの貼付用(入力専用）'!L23</f>
        <v>2</v>
      </c>
      <c r="R25" s="15">
        <f>'他ファイルからの貼付用(入力専用）'!M23</f>
        <v>3229</v>
      </c>
      <c r="S25" s="15">
        <f>Q25*R25</f>
        <v>6458</v>
      </c>
      <c r="T25" s="15">
        <f>'他ファイルからの貼付用(入力専用）'!N23</f>
        <v>13</v>
      </c>
      <c r="U25" s="15">
        <f>'他ファイルからの貼付用(入力専用）'!O23</f>
        <v>2981</v>
      </c>
      <c r="V25" s="15">
        <f>T25*U25</f>
        <v>38753</v>
      </c>
      <c r="W25" s="2" t="str">
        <f t="shared" si="8"/>
        <v>紫波町</v>
      </c>
      <c r="X25" s="16">
        <f>'他ファイルからの貼付用(入力専用）'!P23</f>
        <v>23</v>
      </c>
      <c r="Y25" s="16">
        <f>'他ファイルからの貼付用(入力専用）'!Q23</f>
        <v>2958</v>
      </c>
      <c r="Z25" s="15">
        <f t="shared" si="31"/>
        <v>68034</v>
      </c>
      <c r="AA25" s="16">
        <f>'他ファイルからの貼付用(入力専用）'!R23</f>
        <v>0</v>
      </c>
      <c r="AB25" s="16">
        <f>'他ファイルからの貼付用(入力専用）'!S23</f>
        <v>0</v>
      </c>
      <c r="AC25" s="15">
        <f t="shared" si="32"/>
        <v>0</v>
      </c>
      <c r="AD25" s="16">
        <f>'他ファイルからの貼付用(入力専用）'!T23</f>
        <v>0</v>
      </c>
      <c r="AE25" s="16">
        <f>'他ファイルからの貼付用(入力専用）'!U23</f>
        <v>0</v>
      </c>
      <c r="AF25" s="15">
        <f t="shared" si="33"/>
        <v>0</v>
      </c>
      <c r="AG25" s="16">
        <f>'他ファイルからの貼付用(入力専用）'!V23</f>
        <v>23</v>
      </c>
      <c r="AH25" s="16">
        <f>'他ファイルからの貼付用(入力専用）'!W23</f>
        <v>3312</v>
      </c>
      <c r="AI25" s="15">
        <f t="shared" si="34"/>
        <v>76176</v>
      </c>
      <c r="AJ25" s="16">
        <f>'他ファイルからの貼付用(入力専用）'!X23</f>
        <v>0</v>
      </c>
      <c r="AK25" s="16">
        <f>'他ファイルからの貼付用(入力専用）'!Y23</f>
        <v>0</v>
      </c>
      <c r="AL25" s="15">
        <f t="shared" si="27"/>
        <v>0</v>
      </c>
      <c r="AM25" s="33">
        <f>'他ファイルからの貼付用(入力専用）'!Z23</f>
        <v>2</v>
      </c>
      <c r="AN25" s="33">
        <f>'他ファイルからの貼付用(入力専用）'!AA23</f>
        <v>2559</v>
      </c>
      <c r="AO25" s="15">
        <f t="shared" si="35"/>
        <v>5118</v>
      </c>
      <c r="AP25" s="16">
        <f>'他ファイルからの貼付用(入力専用）'!AB23</f>
        <v>0</v>
      </c>
      <c r="AQ25" s="16">
        <f>'他ファイルからの貼付用(入力専用）'!AC23</f>
        <v>0</v>
      </c>
      <c r="AR25" s="15">
        <f t="shared" si="29"/>
        <v>0</v>
      </c>
    </row>
    <row r="26" spans="1:44" s="10" customFormat="1" ht="24" customHeight="1" x14ac:dyDescent="0.15">
      <c r="A26" s="2" t="s">
        <v>37</v>
      </c>
      <c r="B26" s="15">
        <f>'他ファイルからの貼付用(入力専用）'!B24</f>
        <v>180</v>
      </c>
      <c r="C26" s="8">
        <f t="shared" si="30"/>
        <v>2849</v>
      </c>
      <c r="D26" s="15">
        <f t="shared" si="16"/>
        <v>512819</v>
      </c>
      <c r="E26" s="15">
        <f>'他ファイルからの貼付用(入力専用）'!D24</f>
        <v>116</v>
      </c>
      <c r="F26" s="15">
        <f>'他ファイルからの貼付用(入力専用）'!E24</f>
        <v>2909</v>
      </c>
      <c r="G26" s="15">
        <f>E26*F26</f>
        <v>337444</v>
      </c>
      <c r="H26" s="15">
        <f>'他ファイルからの貼付用(入力専用）'!F24</f>
        <v>13</v>
      </c>
      <c r="I26" s="15">
        <f>'他ファイルからの貼付用(入力専用）'!G24</f>
        <v>2677</v>
      </c>
      <c r="J26" s="15">
        <f>H26*I26</f>
        <v>34801</v>
      </c>
      <c r="K26" s="15">
        <f>'他ファイルからの貼付用(入力専用）'!H24</f>
        <v>0</v>
      </c>
      <c r="L26" s="15">
        <f>'他ファイルからの貼付用(入力専用）'!I24</f>
        <v>0</v>
      </c>
      <c r="M26" s="15">
        <f t="shared" si="19"/>
        <v>0</v>
      </c>
      <c r="N26" s="15">
        <f>'他ファイルからの貼付用(入力専用）'!J24</f>
        <v>0</v>
      </c>
      <c r="O26" s="15">
        <f>'他ファイルからの貼付用(入力専用）'!K24</f>
        <v>0</v>
      </c>
      <c r="P26" s="15">
        <f>N26*O26</f>
        <v>0</v>
      </c>
      <c r="Q26" s="15">
        <f>'他ファイルからの貼付用(入力専用）'!L24</f>
        <v>4</v>
      </c>
      <c r="R26" s="15">
        <f>'他ファイルからの貼付用(入力専用）'!M24</f>
        <v>2748</v>
      </c>
      <c r="S26" s="15">
        <f>Q26*R26</f>
        <v>10992</v>
      </c>
      <c r="T26" s="15">
        <f>'他ファイルからの貼付用(入力専用）'!N24</f>
        <v>11</v>
      </c>
      <c r="U26" s="15">
        <f>'他ファイルからの貼付用(入力専用）'!O24</f>
        <v>2518</v>
      </c>
      <c r="V26" s="15">
        <f>T26*U26</f>
        <v>27698</v>
      </c>
      <c r="W26" s="2" t="str">
        <f t="shared" si="8"/>
        <v>矢巾町</v>
      </c>
      <c r="X26" s="16">
        <f>'他ファイルからの貼付用(入力専用）'!P24</f>
        <v>15</v>
      </c>
      <c r="Y26" s="16">
        <f>'他ファイルからの貼付用(入力専用）'!Q24</f>
        <v>2974</v>
      </c>
      <c r="Z26" s="15">
        <f t="shared" si="31"/>
        <v>44610</v>
      </c>
      <c r="AA26" s="16">
        <f>'他ファイルからの貼付用(入力専用）'!R24</f>
        <v>0</v>
      </c>
      <c r="AB26" s="16">
        <f>'他ファイルからの貼付用(入力専用）'!S24</f>
        <v>0</v>
      </c>
      <c r="AC26" s="15">
        <f t="shared" si="32"/>
        <v>0</v>
      </c>
      <c r="AD26" s="16">
        <f>'他ファイルからの貼付用(入力専用）'!T24</f>
        <v>11</v>
      </c>
      <c r="AE26" s="16">
        <f>'他ファイルからの貼付用(入力専用）'!U24</f>
        <v>2595</v>
      </c>
      <c r="AF26" s="15">
        <f t="shared" si="33"/>
        <v>28545</v>
      </c>
      <c r="AG26" s="16">
        <f>'他ファイルからの貼付用(入力専用）'!V24</f>
        <v>9</v>
      </c>
      <c r="AH26" s="16">
        <f>'他ファイルからの貼付用(入力専用）'!W24</f>
        <v>2793</v>
      </c>
      <c r="AI26" s="15">
        <f t="shared" si="34"/>
        <v>25137</v>
      </c>
      <c r="AJ26" s="16">
        <f>'他ファイルからの貼付用(入力専用）'!X24</f>
        <v>0</v>
      </c>
      <c r="AK26" s="16">
        <f>'他ファイルからの貼付用(入力専用）'!Y24</f>
        <v>0</v>
      </c>
      <c r="AL26" s="15">
        <f t="shared" si="27"/>
        <v>0</v>
      </c>
      <c r="AM26" s="33">
        <f>'他ファイルからの貼付用(入力専用）'!Z24</f>
        <v>1</v>
      </c>
      <c r="AN26" s="33">
        <f>'他ファイルからの貼付用(入力専用）'!AA24</f>
        <v>3592</v>
      </c>
      <c r="AO26" s="15">
        <f t="shared" si="35"/>
        <v>3592</v>
      </c>
      <c r="AP26" s="16">
        <f>'他ファイルからの貼付用(入力専用）'!AB24</f>
        <v>0</v>
      </c>
      <c r="AQ26" s="16">
        <f>'他ファイルからの貼付用(入力専用）'!AC24</f>
        <v>0</v>
      </c>
      <c r="AR26" s="15">
        <f t="shared" si="29"/>
        <v>0</v>
      </c>
    </row>
    <row r="27" spans="1:44" s="10" customFormat="1" ht="24" customHeight="1" x14ac:dyDescent="0.15">
      <c r="A27" s="2" t="s">
        <v>38</v>
      </c>
      <c r="B27" s="15">
        <f>'他ファイルからの貼付用(入力専用）'!B25</f>
        <v>176</v>
      </c>
      <c r="C27" s="8">
        <f t="shared" si="30"/>
        <v>3190</v>
      </c>
      <c r="D27" s="15">
        <f t="shared" si="16"/>
        <v>561425</v>
      </c>
      <c r="E27" s="15">
        <f>'他ファイルからの貼付用(入力専用）'!D25</f>
        <v>90</v>
      </c>
      <c r="F27" s="15">
        <f>'他ファイルからの貼付用(入力専用）'!E25</f>
        <v>3277</v>
      </c>
      <c r="G27" s="15">
        <f>E27*F27</f>
        <v>294930</v>
      </c>
      <c r="H27" s="15">
        <f>'他ファイルからの貼付用(入力専用）'!F25</f>
        <v>5</v>
      </c>
      <c r="I27" s="15">
        <f>'他ファイルからの貼付用(入力専用）'!G25</f>
        <v>2690</v>
      </c>
      <c r="J27" s="15">
        <f>H27*I27</f>
        <v>13450</v>
      </c>
      <c r="K27" s="15">
        <f>'他ファイルからの貼付用(入力専用）'!H25</f>
        <v>0</v>
      </c>
      <c r="L27" s="15">
        <f>'他ファイルからの貼付用(入力専用）'!I25</f>
        <v>0</v>
      </c>
      <c r="M27" s="15">
        <f t="shared" si="19"/>
        <v>0</v>
      </c>
      <c r="N27" s="15">
        <f>'他ファイルからの貼付用(入力専用）'!J25</f>
        <v>4</v>
      </c>
      <c r="O27" s="15">
        <f>'他ファイルからの貼付用(入力専用）'!K25</f>
        <v>5094</v>
      </c>
      <c r="P27" s="15">
        <f>N27*O27</f>
        <v>20376</v>
      </c>
      <c r="Q27" s="15">
        <f>'他ファイルからの貼付用(入力専用）'!L25</f>
        <v>16</v>
      </c>
      <c r="R27" s="15">
        <f>'他ファイルからの貼付用(入力専用）'!M25</f>
        <v>2835</v>
      </c>
      <c r="S27" s="15">
        <f>Q27*R27</f>
        <v>45360</v>
      </c>
      <c r="T27" s="15">
        <f>'他ファイルからの貼付用(入力専用）'!N25</f>
        <v>34</v>
      </c>
      <c r="U27" s="15">
        <f>'他ファイルからの貼付用(入力専用）'!O25</f>
        <v>3119</v>
      </c>
      <c r="V27" s="15">
        <f>T27*U27</f>
        <v>106046</v>
      </c>
      <c r="W27" s="2" t="str">
        <f t="shared" si="8"/>
        <v>西和賀町</v>
      </c>
      <c r="X27" s="16">
        <f>'他ファイルからの貼付用(入力専用）'!P25</f>
        <v>11</v>
      </c>
      <c r="Y27" s="16">
        <f>'他ファイルからの貼付用(入力専用）'!Q25</f>
        <v>2772</v>
      </c>
      <c r="Z27" s="15">
        <f t="shared" si="31"/>
        <v>30492</v>
      </c>
      <c r="AA27" s="16">
        <f>'他ファイルからの貼付用(入力専用）'!R25</f>
        <v>0</v>
      </c>
      <c r="AB27" s="16">
        <f>'他ファイルからの貼付用(入力専用）'!S25</f>
        <v>0</v>
      </c>
      <c r="AC27" s="15">
        <f t="shared" si="32"/>
        <v>0</v>
      </c>
      <c r="AD27" s="16">
        <f>'他ファイルからの貼付用(入力専用）'!T25</f>
        <v>3</v>
      </c>
      <c r="AE27" s="16">
        <f>'他ファイルからの貼付用(入力専用）'!U25</f>
        <v>3798</v>
      </c>
      <c r="AF27" s="15">
        <f t="shared" si="33"/>
        <v>11394</v>
      </c>
      <c r="AG27" s="16">
        <f>'他ファイルからの貼付用(入力専用）'!V25</f>
        <v>13</v>
      </c>
      <c r="AH27" s="16">
        <f>'他ファイルからの貼付用(入力専用）'!W25</f>
        <v>3029</v>
      </c>
      <c r="AI27" s="15">
        <f t="shared" si="34"/>
        <v>39377</v>
      </c>
      <c r="AJ27" s="16">
        <f>'他ファイルからの貼付用(入力専用）'!X25</f>
        <v>0</v>
      </c>
      <c r="AK27" s="16">
        <f>'他ファイルからの貼付用(入力専用）'!Y25</f>
        <v>0</v>
      </c>
      <c r="AL27" s="15">
        <f t="shared" si="27"/>
        <v>0</v>
      </c>
      <c r="AM27" s="33">
        <f>'他ファイルからの貼付用(入力専用）'!Z25</f>
        <v>0</v>
      </c>
      <c r="AN27" s="33">
        <f>'他ファイルからの貼付用(入力専用）'!AA25</f>
        <v>0</v>
      </c>
      <c r="AO27" s="15">
        <f t="shared" si="35"/>
        <v>0</v>
      </c>
      <c r="AP27" s="16">
        <f>'他ファイルからの貼付用(入力専用）'!AB25</f>
        <v>0</v>
      </c>
      <c r="AQ27" s="16">
        <f>'他ファイルからの貼付用(入力専用）'!AC25</f>
        <v>0</v>
      </c>
      <c r="AR27" s="15">
        <f t="shared" si="29"/>
        <v>0</v>
      </c>
    </row>
    <row r="28" spans="1:44" s="10" customFormat="1" ht="24" customHeight="1" x14ac:dyDescent="0.15">
      <c r="A28" s="6" t="s">
        <v>39</v>
      </c>
      <c r="B28" s="15">
        <f>'他ファイルからの貼付用(入力専用）'!B26</f>
        <v>181</v>
      </c>
      <c r="C28" s="8">
        <f t="shared" si="30"/>
        <v>3016</v>
      </c>
      <c r="D28" s="15">
        <f t="shared" si="16"/>
        <v>545933</v>
      </c>
      <c r="E28" s="15">
        <f>'他ファイルからの貼付用(入力専用）'!D26</f>
        <v>113</v>
      </c>
      <c r="F28" s="15">
        <f>'他ファイルからの貼付用(入力専用）'!E26</f>
        <v>2970</v>
      </c>
      <c r="G28" s="15">
        <f t="shared" si="17"/>
        <v>335610</v>
      </c>
      <c r="H28" s="15">
        <f>'他ファイルからの貼付用(入力専用）'!F26</f>
        <v>8</v>
      </c>
      <c r="I28" s="15">
        <f>'他ファイルからの貼付用(入力専用）'!G26</f>
        <v>2989</v>
      </c>
      <c r="J28" s="15">
        <f t="shared" si="18"/>
        <v>23912</v>
      </c>
      <c r="K28" s="15">
        <f>'他ファイルからの貼付用(入力専用）'!H26</f>
        <v>0</v>
      </c>
      <c r="L28" s="15">
        <f>'他ファイルからの貼付用(入力専用）'!I26</f>
        <v>0</v>
      </c>
      <c r="M28" s="15">
        <f t="shared" ref="M28:M40" si="36">K28*L28</f>
        <v>0</v>
      </c>
      <c r="N28" s="15">
        <f>'他ファイルからの貼付用(入力専用）'!J26</f>
        <v>4</v>
      </c>
      <c r="O28" s="15">
        <f>'他ファイルからの貼付用(入力専用）'!K26</f>
        <v>5066</v>
      </c>
      <c r="P28" s="15">
        <f t="shared" si="20"/>
        <v>20264</v>
      </c>
      <c r="Q28" s="15">
        <f>'他ファイルからの貼付用(入力専用）'!L26</f>
        <v>5</v>
      </c>
      <c r="R28" s="15">
        <f>'他ファイルからの貼付用(入力専用）'!M26</f>
        <v>2761</v>
      </c>
      <c r="S28" s="15">
        <f t="shared" si="21"/>
        <v>13805</v>
      </c>
      <c r="T28" s="15">
        <f>'他ファイルからの貼付用(入力専用）'!N26</f>
        <v>20</v>
      </c>
      <c r="U28" s="15">
        <f>'他ファイルからの貼付用(入力専用）'!O26</f>
        <v>3060</v>
      </c>
      <c r="V28" s="15">
        <f t="shared" si="22"/>
        <v>61200</v>
      </c>
      <c r="W28" s="2" t="str">
        <f t="shared" si="8"/>
        <v>金ヶ崎町</v>
      </c>
      <c r="X28" s="16">
        <f>'他ファイルからの貼付用(入力専用）'!P26</f>
        <v>0</v>
      </c>
      <c r="Y28" s="16">
        <f>'他ファイルからの貼付用(入力専用）'!Q26</f>
        <v>0</v>
      </c>
      <c r="Z28" s="15">
        <f t="shared" si="31"/>
        <v>0</v>
      </c>
      <c r="AA28" s="16">
        <f>'他ファイルからの貼付用(入力専用）'!R26</f>
        <v>0</v>
      </c>
      <c r="AB28" s="16">
        <f>'他ファイルからの貼付用(入力専用）'!S26</f>
        <v>0</v>
      </c>
      <c r="AC28" s="15">
        <f t="shared" si="32"/>
        <v>0</v>
      </c>
      <c r="AD28" s="16">
        <f>'他ファイルからの貼付用(入力専用）'!T26</f>
        <v>8</v>
      </c>
      <c r="AE28" s="16">
        <f>'他ファイルからの貼付用(入力専用）'!U26</f>
        <v>2752</v>
      </c>
      <c r="AF28" s="15">
        <f t="shared" si="33"/>
        <v>22016</v>
      </c>
      <c r="AG28" s="16">
        <f>'他ファイルからの貼付用(入力専用）'!V26</f>
        <v>5</v>
      </c>
      <c r="AH28" s="16">
        <f>'他ファイルからの貼付用(入力専用）'!W26</f>
        <v>3126</v>
      </c>
      <c r="AI28" s="15">
        <f t="shared" si="34"/>
        <v>15630</v>
      </c>
      <c r="AJ28" s="16">
        <f>'他ファイルからの貼付用(入力専用）'!X26</f>
        <v>0</v>
      </c>
      <c r="AK28" s="16">
        <f>'他ファイルからの貼付用(入力専用）'!Y26</f>
        <v>0</v>
      </c>
      <c r="AL28" s="15">
        <f t="shared" si="27"/>
        <v>0</v>
      </c>
      <c r="AM28" s="33">
        <f>'他ファイルからの貼付用(入力専用）'!Z26</f>
        <v>18</v>
      </c>
      <c r="AN28" s="33">
        <f>'他ファイルからの貼付用(入力専用）'!AA26</f>
        <v>2972</v>
      </c>
      <c r="AO28" s="15">
        <f t="shared" si="35"/>
        <v>53496</v>
      </c>
      <c r="AP28" s="16">
        <f>'他ファイルからの貼付用(入力専用）'!AB26</f>
        <v>0</v>
      </c>
      <c r="AQ28" s="16">
        <f>'他ファイルからの貼付用(入力専用）'!AC26</f>
        <v>0</v>
      </c>
      <c r="AR28" s="15">
        <f t="shared" si="29"/>
        <v>0</v>
      </c>
    </row>
    <row r="29" spans="1:44" s="10" customFormat="1" ht="24" customHeight="1" x14ac:dyDescent="0.15">
      <c r="A29" s="6" t="s">
        <v>40</v>
      </c>
      <c r="B29" s="15">
        <f>'他ファイルからの貼付用(入力専用）'!B27</f>
        <v>116</v>
      </c>
      <c r="C29" s="8">
        <f t="shared" si="30"/>
        <v>3075</v>
      </c>
      <c r="D29" s="15">
        <f t="shared" si="16"/>
        <v>356746</v>
      </c>
      <c r="E29" s="15">
        <f>'他ファイルからの貼付用(入力専用）'!D27</f>
        <v>74</v>
      </c>
      <c r="F29" s="15">
        <f>'他ファイルからの貼付用(入力専用）'!E27</f>
        <v>3170</v>
      </c>
      <c r="G29" s="15">
        <f t="shared" si="17"/>
        <v>234580</v>
      </c>
      <c r="H29" s="15">
        <f>'他ファイルからの貼付用(入力専用）'!F27</f>
        <v>7</v>
      </c>
      <c r="I29" s="15">
        <f>'他ファイルからの貼付用(入力専用）'!G27</f>
        <v>2932</v>
      </c>
      <c r="J29" s="15">
        <f t="shared" si="18"/>
        <v>20524</v>
      </c>
      <c r="K29" s="15">
        <f>'他ファイルからの貼付用(入力専用）'!H27</f>
        <v>0</v>
      </c>
      <c r="L29" s="15">
        <f>'他ファイルからの貼付用(入力専用）'!I27</f>
        <v>0</v>
      </c>
      <c r="M29" s="15">
        <f t="shared" si="36"/>
        <v>0</v>
      </c>
      <c r="N29" s="15">
        <f>'他ファイルからの貼付用(入力専用）'!J27</f>
        <v>0</v>
      </c>
      <c r="O29" s="15">
        <f>'他ファイルからの貼付用(入力専用）'!K27</f>
        <v>0</v>
      </c>
      <c r="P29" s="15">
        <f t="shared" si="20"/>
        <v>0</v>
      </c>
      <c r="Q29" s="15">
        <f>'他ファイルからの貼付用(入力専用）'!L27</f>
        <v>1</v>
      </c>
      <c r="R29" s="15">
        <f>'他ファイルからの貼付用(入力専用）'!M27</f>
        <v>1717</v>
      </c>
      <c r="S29" s="15">
        <f t="shared" si="21"/>
        <v>1717</v>
      </c>
      <c r="T29" s="15">
        <f>'他ファイルからの貼付用(入力専用）'!N27</f>
        <v>4</v>
      </c>
      <c r="U29" s="15">
        <f>'他ファイルからの貼付用(入力専用）'!O27</f>
        <v>3152</v>
      </c>
      <c r="V29" s="15">
        <f t="shared" si="22"/>
        <v>12608</v>
      </c>
      <c r="W29" s="2" t="str">
        <f t="shared" si="8"/>
        <v>平泉町</v>
      </c>
      <c r="X29" s="16">
        <f>'他ファイルからの貼付用(入力専用）'!P27</f>
        <v>14</v>
      </c>
      <c r="Y29" s="16">
        <f>'他ファイルからの貼付用(入力専用）'!Q27</f>
        <v>2725</v>
      </c>
      <c r="Z29" s="15">
        <f t="shared" si="23"/>
        <v>38150</v>
      </c>
      <c r="AA29" s="16">
        <f>'他ファイルからの貼付用(入力専用）'!R27</f>
        <v>0</v>
      </c>
      <c r="AB29" s="16">
        <f>'他ファイルからの貼付用(入力専用）'!S27</f>
        <v>0</v>
      </c>
      <c r="AC29" s="15">
        <f t="shared" si="24"/>
        <v>0</v>
      </c>
      <c r="AD29" s="16">
        <f>'他ファイルからの貼付用(入力専用）'!T27</f>
        <v>6</v>
      </c>
      <c r="AE29" s="16">
        <f>'他ファイルからの貼付用(入力専用）'!U27</f>
        <v>3100</v>
      </c>
      <c r="AF29" s="15">
        <f t="shared" si="25"/>
        <v>18600</v>
      </c>
      <c r="AG29" s="16">
        <f>'他ファイルからの貼付用(入力専用）'!V27</f>
        <v>6</v>
      </c>
      <c r="AH29" s="16">
        <f>'他ファイルからの貼付用(入力専用）'!W27</f>
        <v>3347</v>
      </c>
      <c r="AI29" s="15">
        <f t="shared" si="26"/>
        <v>20082</v>
      </c>
      <c r="AJ29" s="16">
        <f>'他ファイルからの貼付用(入力専用）'!X27</f>
        <v>0</v>
      </c>
      <c r="AK29" s="16">
        <f>'他ファイルからの貼付用(入力専用）'!Y27</f>
        <v>0</v>
      </c>
      <c r="AL29" s="15">
        <f t="shared" si="27"/>
        <v>0</v>
      </c>
      <c r="AM29" s="34">
        <f>'他ファイルからの貼付用(入力専用）'!Z27</f>
        <v>4</v>
      </c>
      <c r="AN29" s="34">
        <f>'他ファイルからの貼付用(入力専用）'!AA27</f>
        <v>2621.25</v>
      </c>
      <c r="AO29" s="15">
        <f t="shared" si="28"/>
        <v>10485</v>
      </c>
      <c r="AP29" s="16">
        <f>'他ファイルからの貼付用(入力専用）'!AB27</f>
        <v>0</v>
      </c>
      <c r="AQ29" s="16">
        <f>'他ファイルからの貼付用(入力専用）'!AC27</f>
        <v>0</v>
      </c>
      <c r="AR29" s="15">
        <f t="shared" si="29"/>
        <v>0</v>
      </c>
    </row>
    <row r="30" spans="1:44" s="10" customFormat="1" ht="24" customHeight="1" x14ac:dyDescent="0.15">
      <c r="A30" s="6" t="s">
        <v>41</v>
      </c>
      <c r="B30" s="15">
        <f>'他ファイルからの貼付用(入力専用）'!B28</f>
        <v>106</v>
      </c>
      <c r="C30" s="15">
        <f t="shared" ref="C30:C40" si="37">ROUND(D30/B30,0)</f>
        <v>2901</v>
      </c>
      <c r="D30" s="15">
        <f t="shared" si="16"/>
        <v>307488</v>
      </c>
      <c r="E30" s="15">
        <f>'他ファイルからの貼付用(入力専用）'!D28</f>
        <v>68</v>
      </c>
      <c r="F30" s="15">
        <f>'他ファイルからの貼付用(入力専用）'!E28</f>
        <v>2910</v>
      </c>
      <c r="G30" s="15">
        <f t="shared" si="17"/>
        <v>197880</v>
      </c>
      <c r="H30" s="15">
        <f>'他ファイルからの貼付用(入力専用）'!F28</f>
        <v>5</v>
      </c>
      <c r="I30" s="15">
        <f>'他ファイルからの貼付用(入力専用）'!G28</f>
        <v>2910</v>
      </c>
      <c r="J30" s="15">
        <f t="shared" si="18"/>
        <v>14550</v>
      </c>
      <c r="K30" s="15">
        <f>'他ファイルからの貼付用(入力専用）'!H28</f>
        <v>0</v>
      </c>
      <c r="L30" s="15">
        <f>'他ファイルからの貼付用(入力専用）'!I28</f>
        <v>0</v>
      </c>
      <c r="M30" s="15">
        <f t="shared" si="36"/>
        <v>0</v>
      </c>
      <c r="N30" s="15">
        <f>'他ファイルからの貼付用(入力専用）'!J28</f>
        <v>0</v>
      </c>
      <c r="O30" s="15">
        <f>'他ファイルからの貼付用(入力専用）'!K28</f>
        <v>0</v>
      </c>
      <c r="P30" s="15">
        <f t="shared" si="20"/>
        <v>0</v>
      </c>
      <c r="Q30" s="15">
        <f>'他ファイルからの貼付用(入力専用）'!L28</f>
        <v>1</v>
      </c>
      <c r="R30" s="15">
        <f>'他ファイルからの貼付用(入力専用）'!M28</f>
        <v>3279</v>
      </c>
      <c r="S30" s="15">
        <f t="shared" si="21"/>
        <v>3279</v>
      </c>
      <c r="T30" s="15">
        <f>'他ファイルからの貼付用(入力専用）'!N28</f>
        <v>5</v>
      </c>
      <c r="U30" s="15">
        <f>'他ファイルからの貼付用(入力専用）'!O28</f>
        <v>2705</v>
      </c>
      <c r="V30" s="15">
        <f t="shared" si="22"/>
        <v>13525</v>
      </c>
      <c r="W30" s="2" t="str">
        <f t="shared" si="8"/>
        <v>住田町</v>
      </c>
      <c r="X30" s="16">
        <f>'他ファイルからの貼付用(入力専用）'!P28</f>
        <v>14</v>
      </c>
      <c r="Y30" s="16">
        <f>'他ファイルからの貼付用(入力専用）'!Q28</f>
        <v>2542</v>
      </c>
      <c r="Z30" s="15">
        <f t="shared" si="23"/>
        <v>35588</v>
      </c>
      <c r="AA30" s="16">
        <f>'他ファイルからの貼付用(入力専用）'!R28</f>
        <v>0</v>
      </c>
      <c r="AB30" s="16">
        <f>'他ファイルからの貼付用(入力専用）'!S28</f>
        <v>0</v>
      </c>
      <c r="AC30" s="15">
        <f t="shared" si="24"/>
        <v>0</v>
      </c>
      <c r="AD30" s="16">
        <f>'他ファイルからの貼付用(入力専用）'!T28</f>
        <v>1</v>
      </c>
      <c r="AE30" s="16">
        <f>'他ファイルからの貼付用(入力専用）'!U28</f>
        <v>3723</v>
      </c>
      <c r="AF30" s="15">
        <f t="shared" si="25"/>
        <v>3723</v>
      </c>
      <c r="AG30" s="16">
        <f>'他ファイルからの貼付用(入力専用）'!V28</f>
        <v>9</v>
      </c>
      <c r="AH30" s="16">
        <f>'他ファイルからの貼付用(入力専用）'!W28</f>
        <v>3165</v>
      </c>
      <c r="AI30" s="15">
        <f t="shared" si="26"/>
        <v>28485</v>
      </c>
      <c r="AJ30" s="16">
        <f>'他ファイルからの貼付用(入力専用）'!X28</f>
        <v>0</v>
      </c>
      <c r="AK30" s="16">
        <f>'他ファイルからの貼付用(入力専用）'!Y28</f>
        <v>0</v>
      </c>
      <c r="AL30" s="15">
        <f t="shared" si="27"/>
        <v>0</v>
      </c>
      <c r="AM30" s="34">
        <f>'他ファイルからの貼付用(入力専用）'!Z28</f>
        <v>3</v>
      </c>
      <c r="AN30" s="34">
        <f>'他ファイルからの貼付用(入力専用）'!AA28</f>
        <v>3486</v>
      </c>
      <c r="AO30" s="15">
        <f t="shared" si="28"/>
        <v>10458</v>
      </c>
      <c r="AP30" s="16">
        <f>'他ファイルからの貼付用(入力専用）'!AB28</f>
        <v>0</v>
      </c>
      <c r="AQ30" s="16">
        <f>'他ファイルからの貼付用(入力専用）'!AC28</f>
        <v>0</v>
      </c>
      <c r="AR30" s="15">
        <f t="shared" si="29"/>
        <v>0</v>
      </c>
    </row>
    <row r="31" spans="1:44" s="10" customFormat="1" ht="24" customHeight="1" x14ac:dyDescent="0.15">
      <c r="A31" s="6" t="s">
        <v>42</v>
      </c>
      <c r="B31" s="15">
        <f>'他ファイルからの貼付用(入力専用）'!B29</f>
        <v>145</v>
      </c>
      <c r="C31" s="15">
        <f t="shared" si="37"/>
        <v>2892</v>
      </c>
      <c r="D31" s="15">
        <f t="shared" si="16"/>
        <v>419364</v>
      </c>
      <c r="E31" s="15">
        <f>'他ファイルからの貼付用(入力専用）'!D29</f>
        <v>120</v>
      </c>
      <c r="F31" s="15">
        <f>'他ファイルからの貼付用(入力専用）'!E29</f>
        <v>2899</v>
      </c>
      <c r="G31" s="15">
        <f t="shared" si="17"/>
        <v>347880</v>
      </c>
      <c r="H31" s="15">
        <f>'他ファイルからの貼付用(入力専用）'!F29</f>
        <v>5</v>
      </c>
      <c r="I31" s="15">
        <f>'他ファイルからの貼付用(入力専用）'!G29</f>
        <v>3129</v>
      </c>
      <c r="J31" s="15">
        <f t="shared" si="18"/>
        <v>15645</v>
      </c>
      <c r="K31" s="15">
        <f>'他ファイルからの貼付用(入力専用）'!H29</f>
        <v>0</v>
      </c>
      <c r="L31" s="15">
        <f>'他ファイルからの貼付用(入力専用）'!I29</f>
        <v>0</v>
      </c>
      <c r="M31" s="15">
        <f t="shared" si="36"/>
        <v>0</v>
      </c>
      <c r="N31" s="15">
        <f>'他ファイルからの貼付用(入力専用）'!J29</f>
        <v>0</v>
      </c>
      <c r="O31" s="15">
        <f>'他ファイルからの貼付用(入力専用）'!K29</f>
        <v>0</v>
      </c>
      <c r="P31" s="15">
        <f t="shared" si="20"/>
        <v>0</v>
      </c>
      <c r="Q31" s="15">
        <f>'他ファイルからの貼付用(入力専用）'!L29</f>
        <v>0</v>
      </c>
      <c r="R31" s="15">
        <f>'他ファイルからの貼付用(入力専用）'!M29</f>
        <v>0</v>
      </c>
      <c r="S31" s="15">
        <f t="shared" si="21"/>
        <v>0</v>
      </c>
      <c r="T31" s="15">
        <f>'他ファイルからの貼付用(入力専用）'!N29</f>
        <v>8</v>
      </c>
      <c r="U31" s="15">
        <f>'他ファイルからの貼付用(入力専用）'!O29</f>
        <v>2687</v>
      </c>
      <c r="V31" s="15">
        <f t="shared" si="22"/>
        <v>21496</v>
      </c>
      <c r="W31" s="2" t="str">
        <f t="shared" si="8"/>
        <v>大槌町</v>
      </c>
      <c r="X31" s="16">
        <f>'他ファイルからの貼付用(入力専用）'!P29</f>
        <v>3</v>
      </c>
      <c r="Y31" s="16">
        <f>'他ファイルからの貼付用(入力専用）'!Q29</f>
        <v>2385</v>
      </c>
      <c r="Z31" s="15">
        <f t="shared" si="23"/>
        <v>7155</v>
      </c>
      <c r="AA31" s="16">
        <f>'他ファイルからの貼付用(入力専用）'!R29</f>
        <v>0</v>
      </c>
      <c r="AB31" s="16">
        <f>'他ファイルからの貼付用(入力専用）'!S29</f>
        <v>0</v>
      </c>
      <c r="AC31" s="15">
        <f t="shared" si="24"/>
        <v>0</v>
      </c>
      <c r="AD31" s="16">
        <f>'他ファイルからの貼付用(入力専用）'!T29</f>
        <v>8</v>
      </c>
      <c r="AE31" s="16">
        <f>'他ファイルからの貼付用(入力専用）'!U29</f>
        <v>2908</v>
      </c>
      <c r="AF31" s="15">
        <f t="shared" si="25"/>
        <v>23264</v>
      </c>
      <c r="AG31" s="16">
        <f>'他ファイルからの貼付用(入力専用）'!V29</f>
        <v>0</v>
      </c>
      <c r="AH31" s="16">
        <f>'他ファイルからの貼付用(入力専用）'!W29</f>
        <v>0</v>
      </c>
      <c r="AI31" s="15">
        <f t="shared" si="26"/>
        <v>0</v>
      </c>
      <c r="AJ31" s="16">
        <f>'他ファイルからの貼付用(入力専用）'!X29</f>
        <v>0</v>
      </c>
      <c r="AK31" s="16">
        <f>'他ファイルからの貼付用(入力専用）'!Y29</f>
        <v>0</v>
      </c>
      <c r="AL31" s="15">
        <f t="shared" si="27"/>
        <v>0</v>
      </c>
      <c r="AM31" s="34">
        <f>'他ファイルからの貼付用(入力専用）'!Z29</f>
        <v>1</v>
      </c>
      <c r="AN31" s="34">
        <f>'他ファイルからの貼付用(入力専用）'!AA29</f>
        <v>3924</v>
      </c>
      <c r="AO31" s="15">
        <f t="shared" si="28"/>
        <v>3924</v>
      </c>
      <c r="AP31" s="16">
        <f>'他ファイルからの貼付用(入力専用）'!AB29</f>
        <v>0</v>
      </c>
      <c r="AQ31" s="16">
        <f>'他ファイルからの貼付用(入力専用）'!AC29</f>
        <v>0</v>
      </c>
      <c r="AR31" s="15">
        <f t="shared" si="29"/>
        <v>0</v>
      </c>
    </row>
    <row r="32" spans="1:44" s="10" customFormat="1" ht="24" customHeight="1" x14ac:dyDescent="0.15">
      <c r="A32" s="6" t="s">
        <v>43</v>
      </c>
      <c r="B32" s="15">
        <f>'他ファイルからの貼付用(入力専用）'!B30</f>
        <v>205</v>
      </c>
      <c r="C32" s="15">
        <f t="shared" si="37"/>
        <v>2902</v>
      </c>
      <c r="D32" s="15">
        <f>G32+J32+M32+P32+S32+V32+Z32+AC32+AF32+AI32+AO32+AR32+AL32</f>
        <v>594904</v>
      </c>
      <c r="E32" s="15">
        <f>'他ファイルからの貼付用(入力専用）'!D30</f>
        <v>158</v>
      </c>
      <c r="F32" s="15">
        <f>'他ファイルからの貼付用(入力専用）'!E30</f>
        <v>2912</v>
      </c>
      <c r="G32" s="15">
        <f t="shared" si="17"/>
        <v>460096</v>
      </c>
      <c r="H32" s="15">
        <f>'他ファイルからの貼付用(入力専用）'!F30</f>
        <v>13</v>
      </c>
      <c r="I32" s="15">
        <f>'他ファイルからの貼付用(入力専用）'!G30</f>
        <v>2523</v>
      </c>
      <c r="J32" s="15">
        <f t="shared" si="18"/>
        <v>32799</v>
      </c>
      <c r="K32" s="15">
        <f>'他ファイルからの貼付用(入力専用）'!H30</f>
        <v>0</v>
      </c>
      <c r="L32" s="15">
        <f>'他ファイルからの貼付用(入力専用）'!I30</f>
        <v>0</v>
      </c>
      <c r="M32" s="15">
        <f t="shared" si="36"/>
        <v>0</v>
      </c>
      <c r="N32" s="15">
        <f>'他ファイルからの貼付用(入力専用）'!J30</f>
        <v>0</v>
      </c>
      <c r="O32" s="15">
        <f>'他ファイルからの貼付用(入力専用）'!K30</f>
        <v>0</v>
      </c>
      <c r="P32" s="15">
        <f t="shared" si="20"/>
        <v>0</v>
      </c>
      <c r="Q32" s="15">
        <f>'他ファイルからの貼付用(入力専用）'!L30</f>
        <v>4</v>
      </c>
      <c r="R32" s="15">
        <f>'他ファイルからの貼付用(入力専用）'!M30</f>
        <v>2601</v>
      </c>
      <c r="S32" s="15">
        <f t="shared" si="21"/>
        <v>10404</v>
      </c>
      <c r="T32" s="15">
        <f>'他ファイルからの貼付用(入力専用）'!N30</f>
        <v>11</v>
      </c>
      <c r="U32" s="15">
        <f>'他ファイルからの貼付用(入力専用）'!O30</f>
        <v>3027</v>
      </c>
      <c r="V32" s="15">
        <f t="shared" si="22"/>
        <v>33297</v>
      </c>
      <c r="W32" s="2" t="str">
        <f t="shared" si="8"/>
        <v>山田町</v>
      </c>
      <c r="X32" s="16">
        <f>'他ファイルからの貼付用(入力専用）'!P30</f>
        <v>9</v>
      </c>
      <c r="Y32" s="16">
        <f>'他ファイルからの貼付用(入力専用）'!Q30</f>
        <v>2842</v>
      </c>
      <c r="Z32" s="15">
        <f t="shared" si="23"/>
        <v>25578</v>
      </c>
      <c r="AA32" s="16">
        <f>'他ファイルからの貼付用(入力専用）'!R30</f>
        <v>0</v>
      </c>
      <c r="AB32" s="16">
        <f>'他ファイルからの貼付用(入力専用）'!S30</f>
        <v>0</v>
      </c>
      <c r="AC32" s="15">
        <f t="shared" si="24"/>
        <v>0</v>
      </c>
      <c r="AD32" s="16">
        <f>'他ファイルからの貼付用(入力専用）'!T30</f>
        <v>6</v>
      </c>
      <c r="AE32" s="16">
        <f>'他ファイルからの貼付用(入力専用）'!U30</f>
        <v>3216</v>
      </c>
      <c r="AF32" s="15">
        <f t="shared" si="25"/>
        <v>19296</v>
      </c>
      <c r="AG32" s="16">
        <f>'他ファイルからの貼付用(入力専用）'!V30</f>
        <v>2</v>
      </c>
      <c r="AH32" s="16">
        <f>'他ファイルからの貼付用(入力専用）'!W30</f>
        <v>3366</v>
      </c>
      <c r="AI32" s="15">
        <f t="shared" si="26"/>
        <v>6732</v>
      </c>
      <c r="AJ32" s="16">
        <f>'他ファイルからの貼付用(入力専用）'!X30</f>
        <v>0</v>
      </c>
      <c r="AK32" s="16">
        <f>'他ファイルからの貼付用(入力専用）'!Y30</f>
        <v>0</v>
      </c>
      <c r="AL32" s="15">
        <f t="shared" si="27"/>
        <v>0</v>
      </c>
      <c r="AM32" s="34">
        <f>'他ファイルからの貼付用(入力専用）'!Z30</f>
        <v>2</v>
      </c>
      <c r="AN32" s="34">
        <f>'他ファイルからの貼付用(入力専用）'!AA30</f>
        <v>3351</v>
      </c>
      <c r="AO32" s="15">
        <f t="shared" si="28"/>
        <v>6702</v>
      </c>
      <c r="AP32" s="16">
        <f>'他ファイルからの貼付用(入力専用）'!AB30</f>
        <v>0</v>
      </c>
      <c r="AQ32" s="16">
        <f>'他ファイルからの貼付用(入力専用）'!AC30</f>
        <v>0</v>
      </c>
      <c r="AR32" s="15">
        <f t="shared" si="29"/>
        <v>0</v>
      </c>
    </row>
    <row r="33" spans="1:44" s="10" customFormat="1" ht="24" customHeight="1" x14ac:dyDescent="0.15">
      <c r="A33" s="6" t="s">
        <v>44</v>
      </c>
      <c r="B33" s="15">
        <f>'他ファイルからの貼付用(入力専用）'!B31</f>
        <v>185</v>
      </c>
      <c r="C33" s="15">
        <f t="shared" si="37"/>
        <v>2929</v>
      </c>
      <c r="D33" s="15">
        <f t="shared" si="16"/>
        <v>541836</v>
      </c>
      <c r="E33" s="15">
        <f>'他ファイルからの貼付用(入力専用）'!D31</f>
        <v>130</v>
      </c>
      <c r="F33" s="15">
        <f>'他ファイルからの貼付用(入力専用）'!E31</f>
        <v>2971</v>
      </c>
      <c r="G33" s="15">
        <f t="shared" si="17"/>
        <v>386230</v>
      </c>
      <c r="H33" s="15">
        <f>'他ファイルからの貼付用(入力専用）'!F31</f>
        <v>8</v>
      </c>
      <c r="I33" s="15">
        <f>'他ファイルからの貼付用(入力専用）'!G31</f>
        <v>2912</v>
      </c>
      <c r="J33" s="15">
        <f t="shared" si="18"/>
        <v>23296</v>
      </c>
      <c r="K33" s="15">
        <f>'他ファイルからの貼付用(入力専用）'!H31</f>
        <v>0</v>
      </c>
      <c r="L33" s="15">
        <f>'他ファイルからの貼付用(入力専用）'!I31</f>
        <v>0</v>
      </c>
      <c r="M33" s="15">
        <f t="shared" si="36"/>
        <v>0</v>
      </c>
      <c r="N33" s="15">
        <f>'他ファイルからの貼付用(入力専用）'!J31</f>
        <v>1</v>
      </c>
      <c r="O33" s="15">
        <f>'他ファイルからの貼付用(入力専用）'!K31</f>
        <v>4868</v>
      </c>
      <c r="P33" s="15">
        <f t="shared" si="20"/>
        <v>4868</v>
      </c>
      <c r="Q33" s="15">
        <f>'他ファイルからの貼付用(入力専用）'!L31</f>
        <v>2</v>
      </c>
      <c r="R33" s="15">
        <f>'他ファイルからの貼付用(入力専用）'!M31</f>
        <v>2893</v>
      </c>
      <c r="S33" s="15">
        <f t="shared" si="21"/>
        <v>5786</v>
      </c>
      <c r="T33" s="15">
        <f>'他ファイルからの貼付用(入力専用）'!N31</f>
        <v>9</v>
      </c>
      <c r="U33" s="15">
        <f>'他ファイルからの貼付用(入力専用）'!O31</f>
        <v>3228</v>
      </c>
      <c r="V33" s="15">
        <f t="shared" si="22"/>
        <v>29052</v>
      </c>
      <c r="W33" s="2" t="str">
        <f t="shared" si="8"/>
        <v>岩泉町</v>
      </c>
      <c r="X33" s="16">
        <f>'他ファイルからの貼付用(入力専用）'!P31</f>
        <v>24</v>
      </c>
      <c r="Y33" s="16">
        <f>'他ファイルからの貼付用(入力専用）'!Q31</f>
        <v>2458</v>
      </c>
      <c r="Z33" s="15">
        <f t="shared" si="23"/>
        <v>58992</v>
      </c>
      <c r="AA33" s="16">
        <f>'他ファイルからの貼付用(入力専用）'!R31</f>
        <v>0</v>
      </c>
      <c r="AB33" s="16">
        <f>'他ファイルからの貼付用(入力専用）'!S31</f>
        <v>0</v>
      </c>
      <c r="AC33" s="15">
        <f t="shared" si="24"/>
        <v>0</v>
      </c>
      <c r="AD33" s="16">
        <f>'他ファイルからの貼付用(入力専用）'!T31</f>
        <v>6</v>
      </c>
      <c r="AE33" s="16">
        <f>'他ファイルからの貼付用(入力専用）'!U31</f>
        <v>3104</v>
      </c>
      <c r="AF33" s="15">
        <f t="shared" si="25"/>
        <v>18624</v>
      </c>
      <c r="AG33" s="16">
        <f>'他ファイルからの貼付用(入力専用）'!V31</f>
        <v>4</v>
      </c>
      <c r="AH33" s="16">
        <f>'他ファイルからの貼付用(入力専用）'!W31</f>
        <v>2802</v>
      </c>
      <c r="AI33" s="15">
        <f t="shared" si="26"/>
        <v>11208</v>
      </c>
      <c r="AJ33" s="16">
        <f>'他ファイルからの貼付用(入力専用）'!X31</f>
        <v>1</v>
      </c>
      <c r="AK33" s="16">
        <f>'他ファイルからの貼付用(入力専用）'!Y31</f>
        <v>3780</v>
      </c>
      <c r="AL33" s="15">
        <f t="shared" si="27"/>
        <v>3780</v>
      </c>
      <c r="AM33" s="34">
        <f>'他ファイルからの貼付用(入力専用）'!Z31</f>
        <v>0</v>
      </c>
      <c r="AN33" s="34">
        <f>'他ファイルからの貼付用(入力専用）'!AA31</f>
        <v>0</v>
      </c>
      <c r="AO33" s="15">
        <f t="shared" si="28"/>
        <v>0</v>
      </c>
      <c r="AP33" s="16">
        <f>'他ファイルからの貼付用(入力専用）'!AB31</f>
        <v>0</v>
      </c>
      <c r="AQ33" s="16">
        <f>'他ファイルからの貼付用(入力専用）'!AC31</f>
        <v>0</v>
      </c>
      <c r="AR33" s="15">
        <f t="shared" si="29"/>
        <v>0</v>
      </c>
    </row>
    <row r="34" spans="1:44" s="10" customFormat="1" ht="24" customHeight="1" x14ac:dyDescent="0.15">
      <c r="A34" s="2" t="s">
        <v>45</v>
      </c>
      <c r="B34" s="15">
        <f>'他ファイルからの貼付用(入力専用）'!B32</f>
        <v>63</v>
      </c>
      <c r="C34" s="15">
        <f t="shared" si="37"/>
        <v>2936</v>
      </c>
      <c r="D34" s="15">
        <f t="shared" si="16"/>
        <v>184983</v>
      </c>
      <c r="E34" s="15">
        <f>'他ファイルからの貼付用(入力専用）'!D32</f>
        <v>48</v>
      </c>
      <c r="F34" s="15">
        <f>'他ファイルからの貼付用(入力専用）'!E32</f>
        <v>2969</v>
      </c>
      <c r="G34" s="15">
        <f t="shared" si="17"/>
        <v>142512</v>
      </c>
      <c r="H34" s="15">
        <f>'他ファイルからの貼付用(入力専用）'!F32</f>
        <v>3</v>
      </c>
      <c r="I34" s="15">
        <f>'他ファイルからの貼付用(入力専用）'!G32</f>
        <v>1909</v>
      </c>
      <c r="J34" s="15">
        <f t="shared" si="18"/>
        <v>5727</v>
      </c>
      <c r="K34" s="15">
        <f>'他ファイルからの貼付用(入力専用）'!H32</f>
        <v>0</v>
      </c>
      <c r="L34" s="15">
        <f>'他ファイルからの貼付用(入力専用）'!I32</f>
        <v>0</v>
      </c>
      <c r="M34" s="15">
        <f t="shared" si="36"/>
        <v>0</v>
      </c>
      <c r="N34" s="15">
        <f>'他ファイルからの貼付用(入力専用）'!J32</f>
        <v>1</v>
      </c>
      <c r="O34" s="15">
        <f>'他ファイルからの貼付用(入力専用）'!K32</f>
        <v>5115</v>
      </c>
      <c r="P34" s="15">
        <f t="shared" si="20"/>
        <v>5115</v>
      </c>
      <c r="Q34" s="15">
        <f>'他ファイルからの貼付用(入力専用）'!L32</f>
        <v>2</v>
      </c>
      <c r="R34" s="15">
        <f>'他ファイルからの貼付用(入力専用）'!M32</f>
        <v>2881</v>
      </c>
      <c r="S34" s="15">
        <f t="shared" si="21"/>
        <v>5762</v>
      </c>
      <c r="T34" s="15">
        <f>'他ファイルからの貼付用(入力専用）'!N32</f>
        <v>7</v>
      </c>
      <c r="U34" s="15">
        <f>'他ファイルからの貼付用(入力専用）'!O32</f>
        <v>2947</v>
      </c>
      <c r="V34" s="15">
        <f t="shared" si="22"/>
        <v>20629</v>
      </c>
      <c r="W34" s="2" t="str">
        <f t="shared" si="8"/>
        <v>田野畑村</v>
      </c>
      <c r="X34" s="16">
        <f>'他ファイルからの貼付用(入力専用）'!P32</f>
        <v>0</v>
      </c>
      <c r="Y34" s="16">
        <f>'他ファイルからの貼付用(入力専用）'!Q32</f>
        <v>0</v>
      </c>
      <c r="Z34" s="15">
        <f t="shared" si="23"/>
        <v>0</v>
      </c>
      <c r="AA34" s="16">
        <f>'他ファイルからの貼付用(入力専用）'!R32</f>
        <v>0</v>
      </c>
      <c r="AB34" s="16">
        <f>'他ファイルからの貼付用(入力専用）'!S32</f>
        <v>0</v>
      </c>
      <c r="AC34" s="15">
        <f t="shared" si="24"/>
        <v>0</v>
      </c>
      <c r="AD34" s="16">
        <f>'他ファイルからの貼付用(入力専用）'!T32</f>
        <v>2</v>
      </c>
      <c r="AE34" s="16">
        <f>'他ファイルからの貼付用(入力専用）'!U32</f>
        <v>2619</v>
      </c>
      <c r="AF34" s="15">
        <f t="shared" si="25"/>
        <v>5238</v>
      </c>
      <c r="AG34" s="16">
        <f>'他ファイルからの貼付用(入力専用）'!V32</f>
        <v>0</v>
      </c>
      <c r="AH34" s="16">
        <f>'他ファイルからの貼付用(入力専用）'!W32</f>
        <v>0</v>
      </c>
      <c r="AI34" s="15">
        <f t="shared" si="26"/>
        <v>0</v>
      </c>
      <c r="AJ34" s="16">
        <f>'他ファイルからの貼付用(入力専用）'!X32</f>
        <v>0</v>
      </c>
      <c r="AK34" s="16">
        <f>'他ファイルからの貼付用(入力専用）'!Y32</f>
        <v>0</v>
      </c>
      <c r="AL34" s="15">
        <f t="shared" si="27"/>
        <v>0</v>
      </c>
      <c r="AM34" s="34">
        <f>'他ファイルからの貼付用(入力専用）'!Z32</f>
        <v>0</v>
      </c>
      <c r="AN34" s="34">
        <f>'他ファイルからの貼付用(入力専用）'!AA32</f>
        <v>0</v>
      </c>
      <c r="AO34" s="15">
        <f t="shared" si="28"/>
        <v>0</v>
      </c>
      <c r="AP34" s="16">
        <f>'他ファイルからの貼付用(入力専用）'!AB32</f>
        <v>0</v>
      </c>
      <c r="AQ34" s="16">
        <f>'他ファイルからの貼付用(入力専用）'!AC32</f>
        <v>0</v>
      </c>
      <c r="AR34" s="15">
        <f t="shared" si="29"/>
        <v>0</v>
      </c>
    </row>
    <row r="35" spans="1:44" s="10" customFormat="1" ht="24" customHeight="1" x14ac:dyDescent="0.15">
      <c r="A35" s="6" t="s">
        <v>46</v>
      </c>
      <c r="B35" s="15">
        <f>'他ファイルからの貼付用(入力専用）'!B33</f>
        <v>59</v>
      </c>
      <c r="C35" s="15">
        <f t="shared" si="37"/>
        <v>2825</v>
      </c>
      <c r="D35" s="15">
        <f t="shared" si="16"/>
        <v>166672</v>
      </c>
      <c r="E35" s="15">
        <f>'他ファイルからの貼付用(入力専用）'!D33</f>
        <v>42</v>
      </c>
      <c r="F35" s="15">
        <f>'他ファイルからの貼付用(入力専用）'!E33</f>
        <v>2863</v>
      </c>
      <c r="G35" s="15">
        <f t="shared" si="17"/>
        <v>120246</v>
      </c>
      <c r="H35" s="15">
        <f>'他ファイルからの貼付用(入力専用）'!F33</f>
        <v>4</v>
      </c>
      <c r="I35" s="15">
        <f>'他ファイルからの貼付用(入力専用）'!G33</f>
        <v>2782</v>
      </c>
      <c r="J35" s="15">
        <f t="shared" si="18"/>
        <v>11128</v>
      </c>
      <c r="K35" s="15">
        <f>'他ファイルからの貼付用(入力専用）'!H33</f>
        <v>0</v>
      </c>
      <c r="L35" s="15">
        <f>'他ファイルからの貼付用(入力専用）'!I33</f>
        <v>0</v>
      </c>
      <c r="M35" s="15">
        <f t="shared" si="36"/>
        <v>0</v>
      </c>
      <c r="N35" s="15">
        <f>'他ファイルからの貼付用(入力専用）'!J33</f>
        <v>1</v>
      </c>
      <c r="O35" s="15">
        <f>'他ファイルからの貼付用(入力専用）'!K33</f>
        <v>5196</v>
      </c>
      <c r="P35" s="15">
        <f t="shared" si="20"/>
        <v>5196</v>
      </c>
      <c r="Q35" s="15">
        <f>'他ファイルからの貼付用(入力専用）'!L33</f>
        <v>2</v>
      </c>
      <c r="R35" s="15">
        <f>'他ファイルからの貼付用(入力専用）'!M33</f>
        <v>2678</v>
      </c>
      <c r="S35" s="15">
        <f t="shared" si="21"/>
        <v>5356</v>
      </c>
      <c r="T35" s="15">
        <f>'他ファイルからの貼付用(入力専用）'!N33</f>
        <v>2</v>
      </c>
      <c r="U35" s="15">
        <f>'他ファイルからの貼付用(入力専用）'!O33</f>
        <v>2665</v>
      </c>
      <c r="V35" s="15">
        <f t="shared" si="22"/>
        <v>5330</v>
      </c>
      <c r="W35" s="2" t="str">
        <f t="shared" si="8"/>
        <v>普代村</v>
      </c>
      <c r="X35" s="16">
        <f>'他ファイルからの貼付用(入力専用）'!P33</f>
        <v>8</v>
      </c>
      <c r="Y35" s="16">
        <f>'他ファイルからの貼付用(入力専用）'!Q33</f>
        <v>2427</v>
      </c>
      <c r="Z35" s="15">
        <f t="shared" si="23"/>
        <v>19416</v>
      </c>
      <c r="AA35" s="16">
        <f>'他ファイルからの貼付用(入力専用）'!R33</f>
        <v>0</v>
      </c>
      <c r="AB35" s="16">
        <f>'他ファイルからの貼付用(入力専用）'!S33</f>
        <v>0</v>
      </c>
      <c r="AC35" s="15">
        <f t="shared" si="24"/>
        <v>0</v>
      </c>
      <c r="AD35" s="16">
        <f>'他ファイルからの貼付用(入力専用）'!T33</f>
        <v>0</v>
      </c>
      <c r="AE35" s="16">
        <f>'他ファイルからの貼付用(入力専用）'!U33</f>
        <v>0</v>
      </c>
      <c r="AF35" s="15">
        <f t="shared" si="25"/>
        <v>0</v>
      </c>
      <c r="AG35" s="16">
        <f>'他ファイルからの貼付用(入力専用）'!V33</f>
        <v>0</v>
      </c>
      <c r="AH35" s="16">
        <f>'他ファイルからの貼付用(入力専用）'!W33</f>
        <v>0</v>
      </c>
      <c r="AI35" s="15">
        <f t="shared" si="26"/>
        <v>0</v>
      </c>
      <c r="AJ35" s="16">
        <f>'他ファイルからの貼付用(入力専用）'!X33</f>
        <v>0</v>
      </c>
      <c r="AK35" s="16">
        <f>'他ファイルからの貼付用(入力専用）'!Y33</f>
        <v>0</v>
      </c>
      <c r="AL35" s="15">
        <f t="shared" si="27"/>
        <v>0</v>
      </c>
      <c r="AM35" s="34">
        <f>'他ファイルからの貼付用(入力専用）'!Z33</f>
        <v>0</v>
      </c>
      <c r="AN35" s="34">
        <f>'他ファイルからの貼付用(入力専用）'!AA33</f>
        <v>0</v>
      </c>
      <c r="AO35" s="15">
        <f t="shared" si="28"/>
        <v>0</v>
      </c>
      <c r="AP35" s="16">
        <f>'他ファイルからの貼付用(入力専用）'!AB33</f>
        <v>0</v>
      </c>
      <c r="AQ35" s="16">
        <f>'他ファイルからの貼付用(入力専用）'!AC33</f>
        <v>0</v>
      </c>
      <c r="AR35" s="15">
        <f t="shared" si="29"/>
        <v>0</v>
      </c>
    </row>
    <row r="36" spans="1:44" s="10" customFormat="1" ht="24" customHeight="1" x14ac:dyDescent="0.15">
      <c r="A36" s="6" t="s">
        <v>47</v>
      </c>
      <c r="B36" s="15">
        <f>'他ファイルからの貼付用(入力専用）'!B34</f>
        <v>123</v>
      </c>
      <c r="C36" s="15">
        <f t="shared" si="37"/>
        <v>2859</v>
      </c>
      <c r="D36" s="15">
        <f t="shared" si="16"/>
        <v>351696</v>
      </c>
      <c r="E36" s="15">
        <f>'他ファイルからの貼付用(入力専用）'!D34</f>
        <v>74</v>
      </c>
      <c r="F36" s="15">
        <f>'他ファイルからの貼付用(入力専用）'!E34</f>
        <v>2950</v>
      </c>
      <c r="G36" s="15">
        <f t="shared" si="17"/>
        <v>218300</v>
      </c>
      <c r="H36" s="15">
        <f>'他ファイルからの貼付用(入力専用）'!F34</f>
        <v>6</v>
      </c>
      <c r="I36" s="15">
        <f>'他ファイルからの貼付用(入力専用）'!G34</f>
        <v>3140</v>
      </c>
      <c r="J36" s="15">
        <f t="shared" si="18"/>
        <v>18840</v>
      </c>
      <c r="K36" s="15">
        <f>'他ファイルからの貼付用(入力専用）'!H34</f>
        <v>0</v>
      </c>
      <c r="L36" s="15">
        <f>'他ファイルからの貼付用(入力専用）'!I34</f>
        <v>0</v>
      </c>
      <c r="M36" s="15">
        <f t="shared" si="36"/>
        <v>0</v>
      </c>
      <c r="N36" s="15">
        <f>'他ファイルからの貼付用(入力専用）'!J34</f>
        <v>0</v>
      </c>
      <c r="O36" s="15">
        <f>'他ファイルからの貼付用(入力専用）'!K34</f>
        <v>0</v>
      </c>
      <c r="P36" s="15">
        <f t="shared" si="20"/>
        <v>0</v>
      </c>
      <c r="Q36" s="15">
        <f>'他ファイルからの貼付用(入力専用）'!L34</f>
        <v>2</v>
      </c>
      <c r="R36" s="15">
        <f>'他ファイルからの貼付用(入力専用）'!M34</f>
        <v>2790</v>
      </c>
      <c r="S36" s="15">
        <f t="shared" si="21"/>
        <v>5580</v>
      </c>
      <c r="T36" s="15">
        <f>'他ファイルからの貼付用(入力専用）'!N34</f>
        <v>6</v>
      </c>
      <c r="U36" s="15">
        <f>'他ファイルからの貼付用(入力専用）'!O34</f>
        <v>2971</v>
      </c>
      <c r="V36" s="15">
        <f t="shared" si="22"/>
        <v>17826</v>
      </c>
      <c r="W36" s="2" t="str">
        <f t="shared" si="8"/>
        <v>軽米町</v>
      </c>
      <c r="X36" s="16">
        <f>'他ファイルからの貼付用(入力専用）'!P34</f>
        <v>26</v>
      </c>
      <c r="Y36" s="16">
        <f>'他ファイルからの貼付用(入力専用）'!Q34</f>
        <v>2597</v>
      </c>
      <c r="Z36" s="15">
        <f t="shared" si="23"/>
        <v>67522</v>
      </c>
      <c r="AA36" s="16">
        <f>'他ファイルからの貼付用(入力専用）'!R34</f>
        <v>0</v>
      </c>
      <c r="AB36" s="16">
        <f>'他ファイルからの貼付用(入力専用）'!S34</f>
        <v>0</v>
      </c>
      <c r="AC36" s="15">
        <f t="shared" si="24"/>
        <v>0</v>
      </c>
      <c r="AD36" s="16">
        <f>'他ファイルからの貼付用(入力専用）'!T34</f>
        <v>4</v>
      </c>
      <c r="AE36" s="16">
        <f>'他ファイルからの貼付用(入力専用）'!U34</f>
        <v>2502</v>
      </c>
      <c r="AF36" s="15">
        <f t="shared" si="25"/>
        <v>10008</v>
      </c>
      <c r="AG36" s="16">
        <f>'他ファイルからの貼付用(入力専用）'!V34</f>
        <v>5</v>
      </c>
      <c r="AH36" s="16">
        <f>'他ファイルからの貼付用(入力専用）'!W34</f>
        <v>2724</v>
      </c>
      <c r="AI36" s="15">
        <f t="shared" si="26"/>
        <v>13620</v>
      </c>
      <c r="AJ36" s="16">
        <f>'他ファイルからの貼付用(入力専用）'!X34</f>
        <v>0</v>
      </c>
      <c r="AK36" s="16">
        <f>'他ファイルからの貼付用(入力専用）'!Y34</f>
        <v>0</v>
      </c>
      <c r="AL36" s="15">
        <f t="shared" si="27"/>
        <v>0</v>
      </c>
      <c r="AM36" s="34">
        <f>'他ファイルからの貼付用(入力専用）'!Z34</f>
        <v>0</v>
      </c>
      <c r="AN36" s="34">
        <f>'他ファイルからの貼付用(入力専用）'!AA34</f>
        <v>0</v>
      </c>
      <c r="AO36" s="15">
        <f t="shared" si="28"/>
        <v>0</v>
      </c>
      <c r="AP36" s="16">
        <f>'他ファイルからの貼付用(入力専用）'!AB34</f>
        <v>0</v>
      </c>
      <c r="AQ36" s="16">
        <f>'他ファイルからの貼付用(入力専用）'!AC34</f>
        <v>0</v>
      </c>
      <c r="AR36" s="15">
        <f t="shared" si="29"/>
        <v>0</v>
      </c>
    </row>
    <row r="37" spans="1:44" s="10" customFormat="1" ht="24" customHeight="1" x14ac:dyDescent="0.15">
      <c r="A37" s="2" t="s">
        <v>48</v>
      </c>
      <c r="B37" s="15">
        <f>'他ファイルからの貼付用(入力専用）'!B35</f>
        <v>69</v>
      </c>
      <c r="C37" s="15">
        <f t="shared" si="37"/>
        <v>2776</v>
      </c>
      <c r="D37" s="15">
        <f t="shared" si="16"/>
        <v>191526</v>
      </c>
      <c r="E37" s="15">
        <f>'他ファイルからの貼付用(入力専用）'!D35</f>
        <v>61</v>
      </c>
      <c r="F37" s="15">
        <f>'他ファイルからの貼付用(入力専用）'!E35</f>
        <v>2731</v>
      </c>
      <c r="G37" s="15">
        <f t="shared" si="17"/>
        <v>166591</v>
      </c>
      <c r="H37" s="15">
        <f>'他ファイルからの貼付用(入力専用）'!F35</f>
        <v>3</v>
      </c>
      <c r="I37" s="15">
        <f>'他ファイルからの貼付用(入力専用）'!G35</f>
        <v>3610</v>
      </c>
      <c r="J37" s="15">
        <f t="shared" si="18"/>
        <v>10830</v>
      </c>
      <c r="K37" s="15">
        <f>'他ファイルからの貼付用(入力専用）'!H35</f>
        <v>0</v>
      </c>
      <c r="L37" s="15">
        <f>'他ファイルからの貼付用(入力専用）'!I35</f>
        <v>0</v>
      </c>
      <c r="M37" s="15">
        <f t="shared" si="36"/>
        <v>0</v>
      </c>
      <c r="N37" s="15">
        <f>'他ファイルからの貼付用(入力専用）'!J35</f>
        <v>0</v>
      </c>
      <c r="O37" s="15">
        <f>'他ファイルからの貼付用(入力専用）'!K35</f>
        <v>0</v>
      </c>
      <c r="P37" s="15">
        <f t="shared" si="20"/>
        <v>0</v>
      </c>
      <c r="Q37" s="15">
        <f>'他ファイルからの貼付用(入力専用）'!L35</f>
        <v>0</v>
      </c>
      <c r="R37" s="15">
        <f>'他ファイルからの貼付用(入力専用）'!M35</f>
        <v>0</v>
      </c>
      <c r="S37" s="15">
        <f t="shared" si="21"/>
        <v>0</v>
      </c>
      <c r="T37" s="15">
        <f>'他ファイルからの貼付用(入力専用）'!N35</f>
        <v>5</v>
      </c>
      <c r="U37" s="15">
        <f>'他ファイルからの貼付用(入力専用）'!O35</f>
        <v>2821</v>
      </c>
      <c r="V37" s="15">
        <f t="shared" si="22"/>
        <v>14105</v>
      </c>
      <c r="W37" s="2" t="str">
        <f t="shared" si="8"/>
        <v>野田村</v>
      </c>
      <c r="X37" s="16">
        <f>'他ファイルからの貼付用(入力専用）'!P35</f>
        <v>0</v>
      </c>
      <c r="Y37" s="16">
        <f>'他ファイルからの貼付用(入力専用）'!Q35</f>
        <v>0</v>
      </c>
      <c r="Z37" s="15">
        <f t="shared" si="23"/>
        <v>0</v>
      </c>
      <c r="AA37" s="16">
        <f>'他ファイルからの貼付用(入力専用）'!R35</f>
        <v>0</v>
      </c>
      <c r="AB37" s="16">
        <f>'他ファイルからの貼付用(入力専用）'!S35</f>
        <v>0</v>
      </c>
      <c r="AC37" s="15">
        <f t="shared" si="24"/>
        <v>0</v>
      </c>
      <c r="AD37" s="16">
        <f>'他ファイルからの貼付用(入力専用）'!T35</f>
        <v>0</v>
      </c>
      <c r="AE37" s="16">
        <f>'他ファイルからの貼付用(入力専用）'!U35</f>
        <v>0</v>
      </c>
      <c r="AF37" s="15">
        <f t="shared" si="25"/>
        <v>0</v>
      </c>
      <c r="AG37" s="16">
        <f>'他ファイルからの貼付用(入力専用）'!V35</f>
        <v>0</v>
      </c>
      <c r="AH37" s="16">
        <f>'他ファイルからの貼付用(入力専用）'!W35</f>
        <v>0</v>
      </c>
      <c r="AI37" s="15">
        <f t="shared" si="26"/>
        <v>0</v>
      </c>
      <c r="AJ37" s="16">
        <f>'他ファイルからの貼付用(入力専用）'!X35</f>
        <v>0</v>
      </c>
      <c r="AK37" s="16">
        <f>'他ファイルからの貼付用(入力専用）'!Y35</f>
        <v>0</v>
      </c>
      <c r="AL37" s="15">
        <f t="shared" si="27"/>
        <v>0</v>
      </c>
      <c r="AM37" s="34">
        <f>'他ファイルからの貼付用(入力専用）'!Z35</f>
        <v>0</v>
      </c>
      <c r="AN37" s="34">
        <f>'他ファイルからの貼付用(入力専用）'!AA35</f>
        <v>0</v>
      </c>
      <c r="AO37" s="15">
        <f t="shared" si="28"/>
        <v>0</v>
      </c>
      <c r="AP37" s="16">
        <f>'他ファイルからの貼付用(入力専用）'!AB35</f>
        <v>0</v>
      </c>
      <c r="AQ37" s="16">
        <f>'他ファイルからの貼付用(入力専用）'!AC35</f>
        <v>0</v>
      </c>
      <c r="AR37" s="15">
        <f t="shared" si="29"/>
        <v>0</v>
      </c>
    </row>
    <row r="38" spans="1:44" s="10" customFormat="1" ht="24" customHeight="1" x14ac:dyDescent="0.15">
      <c r="A38" s="6" t="s">
        <v>49</v>
      </c>
      <c r="B38" s="15">
        <f>'他ファイルからの貼付用(入力専用）'!B36</f>
        <v>78</v>
      </c>
      <c r="C38" s="15">
        <f t="shared" si="37"/>
        <v>2658</v>
      </c>
      <c r="D38" s="15">
        <f t="shared" si="16"/>
        <v>207358</v>
      </c>
      <c r="E38" s="15">
        <f>'他ファイルからの貼付用(入力専用）'!D36</f>
        <v>54</v>
      </c>
      <c r="F38" s="15">
        <f>'他ファイルからの貼付用(入力専用）'!E36</f>
        <v>2697</v>
      </c>
      <c r="G38" s="15">
        <f t="shared" si="17"/>
        <v>145638</v>
      </c>
      <c r="H38" s="15">
        <f>'他ファイルからの貼付用(入力専用）'!F36</f>
        <v>4</v>
      </c>
      <c r="I38" s="15">
        <f>'他ファイルからの貼付用(入力専用）'!G36</f>
        <v>2221</v>
      </c>
      <c r="J38" s="15">
        <f t="shared" si="18"/>
        <v>8884</v>
      </c>
      <c r="K38" s="15">
        <f>'他ファイルからの貼付用(入力専用）'!H36</f>
        <v>0</v>
      </c>
      <c r="L38" s="15">
        <f>'他ファイルからの貼付用(入力専用）'!I36</f>
        <v>0</v>
      </c>
      <c r="M38" s="15">
        <f t="shared" si="36"/>
        <v>0</v>
      </c>
      <c r="N38" s="15">
        <f>'他ファイルからの貼付用(入力専用）'!J36</f>
        <v>0</v>
      </c>
      <c r="O38" s="15">
        <f>'他ファイルからの貼付用(入力専用）'!K36</f>
        <v>0</v>
      </c>
      <c r="P38" s="15">
        <f t="shared" si="20"/>
        <v>0</v>
      </c>
      <c r="Q38" s="15">
        <f>'他ファイルからの貼付用(入力専用）'!L36</f>
        <v>0</v>
      </c>
      <c r="R38" s="15">
        <f>'他ファイルからの貼付用(入力専用）'!M36</f>
        <v>0</v>
      </c>
      <c r="S38" s="15">
        <f t="shared" si="21"/>
        <v>0</v>
      </c>
      <c r="T38" s="15">
        <f>'他ファイルからの貼付用(入力専用）'!N36</f>
        <v>4</v>
      </c>
      <c r="U38" s="15">
        <f>'他ファイルからの貼付用(入力専用）'!O36</f>
        <v>2712</v>
      </c>
      <c r="V38" s="15">
        <f t="shared" si="22"/>
        <v>10848</v>
      </c>
      <c r="W38" s="2" t="str">
        <f t="shared" si="8"/>
        <v>九戸村</v>
      </c>
      <c r="X38" s="16">
        <f>'他ファイルからの貼付用(入力専用）'!P36</f>
        <v>12</v>
      </c>
      <c r="Y38" s="16">
        <f>'他ファイルからの貼付用(入力専用）'!Q36</f>
        <v>2525</v>
      </c>
      <c r="Z38" s="15">
        <f t="shared" si="23"/>
        <v>30300</v>
      </c>
      <c r="AA38" s="16">
        <f>'他ファイルからの貼付用(入力専用）'!R36</f>
        <v>0</v>
      </c>
      <c r="AB38" s="16">
        <f>'他ファイルからの貼付用(入力専用）'!S36</f>
        <v>0</v>
      </c>
      <c r="AC38" s="15">
        <f t="shared" si="24"/>
        <v>0</v>
      </c>
      <c r="AD38" s="16">
        <f>'他ファイルからの貼付用(入力専用）'!T36</f>
        <v>4</v>
      </c>
      <c r="AE38" s="16">
        <f>'他ファイルからの貼付用(入力専用）'!U36</f>
        <v>2922</v>
      </c>
      <c r="AF38" s="15">
        <f t="shared" si="25"/>
        <v>11688</v>
      </c>
      <c r="AG38" s="16">
        <f>'他ファイルからの貼付用(入力専用）'!V36</f>
        <v>0</v>
      </c>
      <c r="AH38" s="16">
        <f>'他ファイルからの貼付用(入力専用）'!W36</f>
        <v>0</v>
      </c>
      <c r="AI38" s="15">
        <f t="shared" si="26"/>
        <v>0</v>
      </c>
      <c r="AJ38" s="16">
        <f>'他ファイルからの貼付用(入力専用）'!X36</f>
        <v>0</v>
      </c>
      <c r="AK38" s="16">
        <f>'他ファイルからの貼付用(入力専用）'!Y36</f>
        <v>0</v>
      </c>
      <c r="AL38" s="15">
        <f t="shared" si="27"/>
        <v>0</v>
      </c>
      <c r="AM38" s="34">
        <f>'他ファイルからの貼付用(入力専用）'!Z36</f>
        <v>0</v>
      </c>
      <c r="AN38" s="34">
        <f>'他ファイルからの貼付用(入力専用）'!AA36</f>
        <v>0</v>
      </c>
      <c r="AO38" s="15">
        <f t="shared" si="28"/>
        <v>0</v>
      </c>
      <c r="AP38" s="16">
        <f>'他ファイルからの貼付用(入力専用）'!AB36</f>
        <v>0</v>
      </c>
      <c r="AQ38" s="16">
        <f>'他ファイルからの貼付用(入力専用）'!AC36</f>
        <v>0</v>
      </c>
      <c r="AR38" s="15">
        <f t="shared" si="29"/>
        <v>0</v>
      </c>
    </row>
    <row r="39" spans="1:44" s="10" customFormat="1" ht="24" customHeight="1" x14ac:dyDescent="0.15">
      <c r="A39" s="6" t="s">
        <v>50</v>
      </c>
      <c r="B39" s="15">
        <f>'他ファイルからの貼付用(入力専用）'!B37</f>
        <v>282</v>
      </c>
      <c r="C39" s="15">
        <f t="shared" si="37"/>
        <v>3057</v>
      </c>
      <c r="D39" s="15">
        <f t="shared" si="16"/>
        <v>862032</v>
      </c>
      <c r="E39" s="15">
        <f>'他ファイルからの貼付用(入力専用）'!D37</f>
        <v>152</v>
      </c>
      <c r="F39" s="15">
        <f>'他ファイルからの貼付用(入力専用）'!E37</f>
        <v>3035</v>
      </c>
      <c r="G39" s="15">
        <f t="shared" si="17"/>
        <v>461320</v>
      </c>
      <c r="H39" s="15">
        <f>'他ファイルからの貼付用(入力専用）'!F37</f>
        <v>11</v>
      </c>
      <c r="I39" s="15">
        <f>'他ファイルからの貼付用(入力専用）'!G37</f>
        <v>2844</v>
      </c>
      <c r="J39" s="15">
        <f t="shared" si="18"/>
        <v>31284</v>
      </c>
      <c r="K39" s="15">
        <f>'他ファイルからの貼付用(入力専用）'!H37</f>
        <v>0</v>
      </c>
      <c r="L39" s="15">
        <f>'他ファイルからの貼付用(入力専用）'!I37</f>
        <v>0</v>
      </c>
      <c r="M39" s="15">
        <f t="shared" si="36"/>
        <v>0</v>
      </c>
      <c r="N39" s="15">
        <f>'他ファイルからの貼付用(入力専用）'!J37</f>
        <v>6</v>
      </c>
      <c r="O39" s="15">
        <f>'他ファイルからの貼付用(入力専用）'!K37</f>
        <v>5400</v>
      </c>
      <c r="P39" s="15">
        <f t="shared" si="20"/>
        <v>32400</v>
      </c>
      <c r="Q39" s="15">
        <f>'他ファイルからの貼付用(入力専用）'!L37</f>
        <v>16</v>
      </c>
      <c r="R39" s="15">
        <f>'他ファイルからの貼付用(入力専用）'!M37</f>
        <v>2903</v>
      </c>
      <c r="S39" s="15">
        <f t="shared" si="21"/>
        <v>46448</v>
      </c>
      <c r="T39" s="15">
        <f>'他ファイルからの貼付用(入力専用）'!N37</f>
        <v>45</v>
      </c>
      <c r="U39" s="15">
        <f>'他ファイルからの貼付用(入力専用）'!O37</f>
        <v>3162</v>
      </c>
      <c r="V39" s="15">
        <f t="shared" si="22"/>
        <v>142290</v>
      </c>
      <c r="W39" s="2" t="str">
        <f t="shared" si="8"/>
        <v>洋野町</v>
      </c>
      <c r="X39" s="16">
        <f>'他ファイルからの貼付用(入力専用）'!P37</f>
        <v>39</v>
      </c>
      <c r="Y39" s="16">
        <f>'他ファイルからの貼付用(入力専用）'!Q37</f>
        <v>2761</v>
      </c>
      <c r="Z39" s="15">
        <f t="shared" si="23"/>
        <v>107679</v>
      </c>
      <c r="AA39" s="16">
        <f>'他ファイルからの貼付用(入力専用）'!R37</f>
        <v>0</v>
      </c>
      <c r="AB39" s="16">
        <f>'他ファイルからの貼付用(入力専用）'!S37</f>
        <v>0</v>
      </c>
      <c r="AC39" s="15">
        <f t="shared" si="24"/>
        <v>0</v>
      </c>
      <c r="AD39" s="16">
        <f>'他ファイルからの貼付用(入力専用）'!T37</f>
        <v>6</v>
      </c>
      <c r="AE39" s="16">
        <f>'他ファイルからの貼付用(入力専用）'!U37</f>
        <v>3320</v>
      </c>
      <c r="AF39" s="15">
        <f t="shared" si="25"/>
        <v>19920</v>
      </c>
      <c r="AG39" s="16">
        <f>'他ファイルからの貼付用(入力専用）'!V37</f>
        <v>6</v>
      </c>
      <c r="AH39" s="16">
        <f>'他ファイルからの貼付用(入力専用）'!W37</f>
        <v>2943</v>
      </c>
      <c r="AI39" s="15">
        <f t="shared" si="26"/>
        <v>17658</v>
      </c>
      <c r="AJ39" s="16">
        <f>'他ファイルからの貼付用(入力専用）'!X37</f>
        <v>0</v>
      </c>
      <c r="AK39" s="16">
        <f>'他ファイルからの貼付用(入力専用）'!Y37</f>
        <v>0</v>
      </c>
      <c r="AL39" s="15">
        <f t="shared" si="27"/>
        <v>0</v>
      </c>
      <c r="AM39" s="34">
        <f>'他ファイルからの貼付用(入力専用）'!Z37</f>
        <v>1</v>
      </c>
      <c r="AN39" s="34">
        <f>'他ファイルからの貼付用(入力専用）'!AA37</f>
        <v>3033</v>
      </c>
      <c r="AO39" s="15">
        <f t="shared" si="28"/>
        <v>3033</v>
      </c>
      <c r="AP39" s="16">
        <f>'他ファイルからの貼付用(入力専用）'!AB37</f>
        <v>0</v>
      </c>
      <c r="AQ39" s="16">
        <f>'他ファイルからの貼付用(入力専用）'!AC37</f>
        <v>0</v>
      </c>
      <c r="AR39" s="15">
        <f t="shared" si="29"/>
        <v>0</v>
      </c>
    </row>
    <row r="40" spans="1:44" s="10" customFormat="1" ht="24" customHeight="1" thickBot="1" x14ac:dyDescent="0.2">
      <c r="A40" s="21" t="s">
        <v>51</v>
      </c>
      <c r="B40" s="11">
        <f>'他ファイルからの貼付用(入力専用）'!B38</f>
        <v>129</v>
      </c>
      <c r="C40" s="11">
        <f t="shared" si="37"/>
        <v>3116</v>
      </c>
      <c r="D40" s="15">
        <f t="shared" si="16"/>
        <v>401941</v>
      </c>
      <c r="E40" s="11">
        <f>'他ファイルからの貼付用(入力専用）'!D38</f>
        <v>100</v>
      </c>
      <c r="F40" s="11">
        <f>'他ファイルからの貼付用(入力専用）'!E38</f>
        <v>3078</v>
      </c>
      <c r="G40" s="11">
        <f t="shared" si="17"/>
        <v>307800</v>
      </c>
      <c r="H40" s="11">
        <f>'他ファイルからの貼付用(入力専用）'!F38</f>
        <v>6</v>
      </c>
      <c r="I40" s="11">
        <f>'他ファイルからの貼付用(入力専用）'!G38</f>
        <v>3058</v>
      </c>
      <c r="J40" s="11">
        <f t="shared" si="18"/>
        <v>18348</v>
      </c>
      <c r="K40" s="11">
        <f>'他ファイルからの貼付用(入力専用）'!H38</f>
        <v>0</v>
      </c>
      <c r="L40" s="11">
        <f>'他ファイルからの貼付用(入力専用）'!I38</f>
        <v>0</v>
      </c>
      <c r="M40" s="11">
        <f t="shared" si="36"/>
        <v>0</v>
      </c>
      <c r="N40" s="11">
        <f>'他ファイルからの貼付用(入力専用）'!J38</f>
        <v>0</v>
      </c>
      <c r="O40" s="11">
        <f>'他ファイルからの貼付用(入力専用）'!K38</f>
        <v>0</v>
      </c>
      <c r="P40" s="11">
        <f t="shared" si="20"/>
        <v>0</v>
      </c>
      <c r="Q40" s="11">
        <f>'他ファイルからの貼付用(入力専用）'!L38</f>
        <v>1</v>
      </c>
      <c r="R40" s="11">
        <f>'他ファイルからの貼付用(入力専用）'!M38</f>
        <v>2369</v>
      </c>
      <c r="S40" s="11">
        <f t="shared" si="21"/>
        <v>2369</v>
      </c>
      <c r="T40" s="11">
        <f>'他ファイルからの貼付用(入力専用）'!N38</f>
        <v>7</v>
      </c>
      <c r="U40" s="11">
        <f>'他ファイルからの貼付用(入力専用）'!O38</f>
        <v>2864</v>
      </c>
      <c r="V40" s="11">
        <f t="shared" si="22"/>
        <v>20048</v>
      </c>
      <c r="W40" s="3" t="str">
        <f t="shared" si="8"/>
        <v>一戸町</v>
      </c>
      <c r="X40" s="12">
        <f>'他ファイルからの貼付用(入力専用）'!P38</f>
        <v>9</v>
      </c>
      <c r="Y40" s="12">
        <f>'他ファイルからの貼付用(入力専用）'!Q38</f>
        <v>3747</v>
      </c>
      <c r="Z40" s="11">
        <f t="shared" si="23"/>
        <v>33723</v>
      </c>
      <c r="AA40" s="12">
        <f>'他ファイルからの貼付用(入力専用）'!R38</f>
        <v>0</v>
      </c>
      <c r="AB40" s="12">
        <f>'他ファイルからの貼付用(入力専用）'!S38</f>
        <v>0</v>
      </c>
      <c r="AC40" s="11">
        <f t="shared" si="24"/>
        <v>0</v>
      </c>
      <c r="AD40" s="12">
        <f>'他ファイルからの貼付用(入力専用）'!T38</f>
        <v>5</v>
      </c>
      <c r="AE40" s="12">
        <f>'他ファイルからの貼付用(入力専用）'!U38</f>
        <v>3150</v>
      </c>
      <c r="AF40" s="11">
        <f t="shared" si="25"/>
        <v>15750</v>
      </c>
      <c r="AG40" s="12">
        <f>'他ファイルからの貼付用(入力専用）'!V38</f>
        <v>0</v>
      </c>
      <c r="AH40" s="12">
        <f>'他ファイルからの貼付用(入力専用）'!W38</f>
        <v>0</v>
      </c>
      <c r="AI40" s="11">
        <f t="shared" si="26"/>
        <v>0</v>
      </c>
      <c r="AJ40" s="12">
        <f>'他ファイルからの貼付用(入力専用）'!X38</f>
        <v>0</v>
      </c>
      <c r="AK40" s="12">
        <f>'他ファイルからの貼付用(入力専用）'!Y38</f>
        <v>0</v>
      </c>
      <c r="AL40" s="11">
        <f t="shared" si="27"/>
        <v>0</v>
      </c>
      <c r="AM40" s="35">
        <f>'他ファイルからの貼付用(入力専用）'!Z38</f>
        <v>1</v>
      </c>
      <c r="AN40" s="35">
        <f>'他ファイルからの貼付用(入力専用）'!AA38</f>
        <v>3903</v>
      </c>
      <c r="AO40" s="11">
        <f t="shared" si="28"/>
        <v>3903</v>
      </c>
      <c r="AP40" s="12">
        <f>'他ファイルからの貼付用(入力専用）'!AB38</f>
        <v>0</v>
      </c>
      <c r="AQ40" s="12">
        <f>'他ファイルからの貼付用(入力専用）'!AC38</f>
        <v>0</v>
      </c>
      <c r="AR40" s="11">
        <f t="shared" si="29"/>
        <v>0</v>
      </c>
    </row>
    <row r="41" spans="1:44" s="17" customFormat="1" ht="24" customHeight="1" thickBot="1" x14ac:dyDescent="0.2">
      <c r="A41" s="19" t="s">
        <v>15</v>
      </c>
      <c r="B41" s="58">
        <f>SUM(B22:B40)</f>
        <v>2840</v>
      </c>
      <c r="C41" s="59">
        <f>ROUND(D41/B41,0)</f>
        <v>2970</v>
      </c>
      <c r="D41" s="20">
        <f>SUM(D22:D40)</f>
        <v>8435859</v>
      </c>
      <c r="E41" s="59">
        <f>SUM(E22:E40)</f>
        <v>1892</v>
      </c>
      <c r="F41" s="59">
        <f>ROUND(G41/E41,0)</f>
        <v>2981</v>
      </c>
      <c r="G41" s="59">
        <f>SUM(G22:G40)</f>
        <v>5639660</v>
      </c>
      <c r="H41" s="59">
        <f>SUM(H22:H40)</f>
        <v>138</v>
      </c>
      <c r="I41" s="59">
        <f>ROUND(J41/H41,0)</f>
        <v>2837</v>
      </c>
      <c r="J41" s="59">
        <f>SUM(J22:J40)</f>
        <v>391534</v>
      </c>
      <c r="K41" s="59">
        <f>SUM(K22:K40)</f>
        <v>0</v>
      </c>
      <c r="L41" s="59"/>
      <c r="M41" s="59">
        <f>SUM(M22:M40)</f>
        <v>0</v>
      </c>
      <c r="N41" s="59">
        <f>SUM(N22:N40)</f>
        <v>20</v>
      </c>
      <c r="O41" s="59">
        <f>ROUND(P41/N41,0)</f>
        <v>5170</v>
      </c>
      <c r="P41" s="59">
        <f>SUM(P22:P40)</f>
        <v>103407</v>
      </c>
      <c r="Q41" s="59">
        <f>SUM(Q22:Q40)</f>
        <v>72</v>
      </c>
      <c r="R41" s="59">
        <f>ROUND(S41/Q41,0)</f>
        <v>2846</v>
      </c>
      <c r="S41" s="59">
        <f>SUM(S22:S40)</f>
        <v>204908</v>
      </c>
      <c r="T41" s="59">
        <f>SUM(T22:T40)</f>
        <v>256</v>
      </c>
      <c r="U41" s="59">
        <f>ROUND(V41/T41,0)</f>
        <v>3030</v>
      </c>
      <c r="V41" s="59">
        <f>SUM(V22:V40)</f>
        <v>775623</v>
      </c>
      <c r="W41" s="60" t="s">
        <v>15</v>
      </c>
      <c r="X41" s="59">
        <f>SUM(X22:X40)</f>
        <v>231</v>
      </c>
      <c r="Y41" s="59">
        <f>ROUND(Z41/X41,0)</f>
        <v>2691</v>
      </c>
      <c r="Z41" s="59">
        <f>SUM(Z22:Z40)</f>
        <v>621521</v>
      </c>
      <c r="AA41" s="59">
        <f>SUM(AA22:AA40)</f>
        <v>0</v>
      </c>
      <c r="AB41" s="59"/>
      <c r="AC41" s="59">
        <f>SUM(AC22:AC40)</f>
        <v>0</v>
      </c>
      <c r="AD41" s="59">
        <f>SUM(AD22:AD40)</f>
        <v>85</v>
      </c>
      <c r="AE41" s="59">
        <f>ROUND(AF41/AD41,0)</f>
        <v>2999</v>
      </c>
      <c r="AF41" s="59">
        <f>SUM(AF22:AF40)</f>
        <v>254919</v>
      </c>
      <c r="AG41" s="59">
        <f>SUM(AG22:AG40)</f>
        <v>112</v>
      </c>
      <c r="AH41" s="59">
        <f>ROUND(AI41/AG41,0)</f>
        <v>3034</v>
      </c>
      <c r="AI41" s="59">
        <f>SUM(AI22:AI40)</f>
        <v>339796</v>
      </c>
      <c r="AJ41" s="59">
        <f>SUM(AJ22:AJ40)</f>
        <v>1</v>
      </c>
      <c r="AK41" s="59">
        <f>ROUND(AL41/AJ41,0)</f>
        <v>3780</v>
      </c>
      <c r="AL41" s="59">
        <f>SUM(AL22:AL40)</f>
        <v>3780</v>
      </c>
      <c r="AM41" s="59">
        <f>SUM(AM22:AM40)</f>
        <v>33</v>
      </c>
      <c r="AN41" s="59">
        <f>ROUND(AO41/AM41,0)</f>
        <v>3052</v>
      </c>
      <c r="AO41" s="59">
        <f>SUM(AO22:AO40)</f>
        <v>100711</v>
      </c>
      <c r="AP41" s="59">
        <f>SUM(AP22:AP40)</f>
        <v>0</v>
      </c>
      <c r="AQ41" s="59"/>
      <c r="AR41" s="20">
        <f>SUM(AR22:AR40)</f>
        <v>0</v>
      </c>
    </row>
    <row r="42" spans="1:44" s="10" customFormat="1" ht="24" customHeight="1" thickBot="1" x14ac:dyDescent="0.2">
      <c r="A42" s="18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8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30"/>
      <c r="AN42" s="31"/>
      <c r="AO42" s="13"/>
      <c r="AP42" s="13"/>
      <c r="AQ42" s="13"/>
      <c r="AR42" s="13"/>
    </row>
    <row r="43" spans="1:44" s="17" customFormat="1" ht="24" customHeight="1" x14ac:dyDescent="0.15">
      <c r="A43" s="22" t="s">
        <v>16</v>
      </c>
      <c r="B43" s="23">
        <f>B20+B41</f>
        <v>12280</v>
      </c>
      <c r="C43" s="61">
        <f>ROUND(D43/B43,0)</f>
        <v>3081</v>
      </c>
      <c r="D43" s="23">
        <f>D20+D41</f>
        <v>37828859</v>
      </c>
      <c r="E43" s="23">
        <f>E20+E41</f>
        <v>7363</v>
      </c>
      <c r="F43" s="61">
        <f>ROUND(G43/E43,0)</f>
        <v>3105</v>
      </c>
      <c r="G43" s="23">
        <f>G20+G41</f>
        <v>22860123</v>
      </c>
      <c r="H43" s="23">
        <f>H20+H41</f>
        <v>657</v>
      </c>
      <c r="I43" s="61">
        <f>ROUND(J43/H43,0)</f>
        <v>2819</v>
      </c>
      <c r="J43" s="23">
        <f>J20+J41</f>
        <v>1851834</v>
      </c>
      <c r="K43" s="23">
        <f>K20+K41</f>
        <v>3</v>
      </c>
      <c r="L43" s="61">
        <f>ROUND(M43/K43,0)</f>
        <v>2597</v>
      </c>
      <c r="M43" s="23">
        <f>M20+M41</f>
        <v>7791</v>
      </c>
      <c r="N43" s="23">
        <f>N20+N41</f>
        <v>36</v>
      </c>
      <c r="O43" s="61">
        <f>ROUND(P43/N43,0)</f>
        <v>5212</v>
      </c>
      <c r="P43" s="23">
        <f>P20+P41</f>
        <v>187615</v>
      </c>
      <c r="Q43" s="23">
        <f>Q20+Q41</f>
        <v>187</v>
      </c>
      <c r="R43" s="61">
        <f>ROUND(S43/Q43,0)</f>
        <v>2952</v>
      </c>
      <c r="S43" s="23">
        <f>S20+S41</f>
        <v>551974</v>
      </c>
      <c r="T43" s="23">
        <f>T20+T41</f>
        <v>626</v>
      </c>
      <c r="U43" s="61">
        <f>ROUND(V43/T43,0)</f>
        <v>3013</v>
      </c>
      <c r="V43" s="23">
        <f>V20+V41</f>
        <v>1886226</v>
      </c>
      <c r="W43" s="22" t="s">
        <v>16</v>
      </c>
      <c r="X43" s="23">
        <f>X20+X41</f>
        <v>852</v>
      </c>
      <c r="Y43" s="61">
        <f>ROUND(Z43/X43,0)</f>
        <v>2821</v>
      </c>
      <c r="Z43" s="23">
        <f>Z20+Z41</f>
        <v>2403616</v>
      </c>
      <c r="AA43" s="23">
        <f>AA20+AA41</f>
        <v>444</v>
      </c>
      <c r="AB43" s="61">
        <f>ROUND(AC43/AA43,0)</f>
        <v>3037</v>
      </c>
      <c r="AC43" s="23">
        <f>AC20+AC41</f>
        <v>1348347</v>
      </c>
      <c r="AD43" s="23">
        <f>AD20+AD41</f>
        <v>1126</v>
      </c>
      <c r="AE43" s="61">
        <f>ROUND(AF43/AD43,0)</f>
        <v>3213</v>
      </c>
      <c r="AF43" s="23">
        <f>AF20+AF41</f>
        <v>3617668</v>
      </c>
      <c r="AG43" s="23">
        <f>AG20+AG41</f>
        <v>753</v>
      </c>
      <c r="AH43" s="61">
        <f>ROUND(AI43/AG43,0)</f>
        <v>3108</v>
      </c>
      <c r="AI43" s="23">
        <f>AI20+AI41</f>
        <v>2340521</v>
      </c>
      <c r="AJ43" s="23">
        <f>AJ20+AJ41</f>
        <v>7</v>
      </c>
      <c r="AK43" s="61">
        <f>ROUND(AL43/AJ43,0)</f>
        <v>4880</v>
      </c>
      <c r="AL43" s="23">
        <f>AL20+AL41</f>
        <v>34162</v>
      </c>
      <c r="AM43" s="32">
        <f>AM20+AM41</f>
        <v>226</v>
      </c>
      <c r="AN43" s="61">
        <f>ROUND(AO43/AM43,0)</f>
        <v>3270</v>
      </c>
      <c r="AO43" s="23">
        <f>AO20+AO41</f>
        <v>738982</v>
      </c>
      <c r="AP43" s="23">
        <f>AP20+AP41</f>
        <v>0</v>
      </c>
      <c r="AQ43" s="23"/>
      <c r="AR43" s="23">
        <f>AR20+AR41</f>
        <v>0</v>
      </c>
    </row>
  </sheetData>
  <mergeCells count="46">
    <mergeCell ref="AA3:AB3"/>
    <mergeCell ref="AB4:AB5"/>
    <mergeCell ref="AD3:AE3"/>
    <mergeCell ref="AD4:AD5"/>
    <mergeCell ref="AM3:AN3"/>
    <mergeCell ref="AE4:AE5"/>
    <mergeCell ref="AG3:AH3"/>
    <mergeCell ref="AG4:AG5"/>
    <mergeCell ref="AJ3:AK3"/>
    <mergeCell ref="AJ4:AJ5"/>
    <mergeCell ref="AK4:AK5"/>
    <mergeCell ref="A3:A5"/>
    <mergeCell ref="B3:C3"/>
    <mergeCell ref="B4:B5"/>
    <mergeCell ref="C4:C5"/>
    <mergeCell ref="K3:L3"/>
    <mergeCell ref="K4:K5"/>
    <mergeCell ref="L4:L5"/>
    <mergeCell ref="E3:F3"/>
    <mergeCell ref="E4:E5"/>
    <mergeCell ref="F4:F5"/>
    <mergeCell ref="H3:I3"/>
    <mergeCell ref="H4:H5"/>
    <mergeCell ref="I4:I5"/>
    <mergeCell ref="N3:O3"/>
    <mergeCell ref="O4:O5"/>
    <mergeCell ref="Q3:R3"/>
    <mergeCell ref="Q4:Q5"/>
    <mergeCell ref="R4:R5"/>
    <mergeCell ref="N4:N5"/>
    <mergeCell ref="T2:U2"/>
    <mergeCell ref="AP2:AQ2"/>
    <mergeCell ref="T3:U3"/>
    <mergeCell ref="T4:T5"/>
    <mergeCell ref="U4:U5"/>
    <mergeCell ref="X3:Y3"/>
    <mergeCell ref="X4:X5"/>
    <mergeCell ref="Y4:Y5"/>
    <mergeCell ref="AH4:AH5"/>
    <mergeCell ref="AA4:AA5"/>
    <mergeCell ref="AP3:AQ3"/>
    <mergeCell ref="AP4:AP5"/>
    <mergeCell ref="AQ4:AQ5"/>
    <mergeCell ref="W3:W5"/>
    <mergeCell ref="AM4:AM5"/>
    <mergeCell ref="AN4:AN5"/>
  </mergeCells>
  <phoneticPr fontId="2"/>
  <pageMargins left="0.78700000000000003" right="0.78700000000000003" top="0.98399999999999999" bottom="0.98399999999999999" header="0.51200000000000001" footer="0.51200000000000001"/>
  <pageSetup paperSize="9" scale="60" orientation="portrait" r:id="rId1"/>
  <headerFooter alignWithMargins="0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72"/>
  <sheetViews>
    <sheetView showZeros="0" view="pageBreakPreview" zoomScale="70" zoomScaleNormal="100" zoomScaleSheetLayoutView="70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AA31" activeCellId="4" sqref="AA12 AA14 AA19:AA22 AA25 AA31:AA36"/>
    </sheetView>
  </sheetViews>
  <sheetFormatPr defaultRowHeight="13.5" x14ac:dyDescent="0.15"/>
  <cols>
    <col min="1" max="1" width="9" style="1" customWidth="1"/>
    <col min="2" max="3" width="9.125" bestFit="1" customWidth="1"/>
  </cols>
  <sheetData>
    <row r="1" spans="1:34" x14ac:dyDescent="0.15">
      <c r="A1" t="s">
        <v>61</v>
      </c>
      <c r="P1" t="s">
        <v>62</v>
      </c>
    </row>
    <row r="2" spans="1:34" x14ac:dyDescent="0.15">
      <c r="N2" s="62" t="s">
        <v>17</v>
      </c>
      <c r="O2" s="62"/>
      <c r="AB2" s="62" t="s">
        <v>17</v>
      </c>
      <c r="AC2" s="62"/>
    </row>
    <row r="3" spans="1:34" ht="13.5" customHeight="1" x14ac:dyDescent="0.15">
      <c r="A3" s="67" t="s">
        <v>7</v>
      </c>
      <c r="B3" s="63" t="s">
        <v>52</v>
      </c>
      <c r="C3" s="64"/>
      <c r="D3" s="63" t="s">
        <v>0</v>
      </c>
      <c r="E3" s="64"/>
      <c r="F3" s="63" t="s">
        <v>1</v>
      </c>
      <c r="G3" s="64"/>
      <c r="H3" s="63" t="s">
        <v>18</v>
      </c>
      <c r="I3" s="64"/>
      <c r="J3" s="63" t="s">
        <v>12</v>
      </c>
      <c r="K3" s="64"/>
      <c r="L3" s="63" t="s">
        <v>13</v>
      </c>
      <c r="M3" s="64"/>
      <c r="N3" s="63" t="s">
        <v>11</v>
      </c>
      <c r="O3" s="64"/>
      <c r="P3" s="63" t="s">
        <v>2</v>
      </c>
      <c r="Q3" s="64"/>
      <c r="R3" s="63" t="s">
        <v>3</v>
      </c>
      <c r="S3" s="64"/>
      <c r="T3" s="63" t="s">
        <v>4</v>
      </c>
      <c r="U3" s="64"/>
      <c r="V3" s="63" t="s">
        <v>5</v>
      </c>
      <c r="W3" s="64"/>
      <c r="X3" s="63" t="s">
        <v>59</v>
      </c>
      <c r="Y3" s="64"/>
      <c r="Z3" s="77" t="s">
        <v>6</v>
      </c>
      <c r="AA3" s="78"/>
      <c r="AB3" s="63" t="s">
        <v>19</v>
      </c>
      <c r="AC3" s="64"/>
    </row>
    <row r="4" spans="1:34" ht="13.5" customHeight="1" x14ac:dyDescent="0.15">
      <c r="A4" s="68"/>
      <c r="B4" s="65" t="s">
        <v>9</v>
      </c>
      <c r="C4" s="65" t="s">
        <v>10</v>
      </c>
      <c r="D4" s="65" t="s">
        <v>9</v>
      </c>
      <c r="E4" s="65" t="s">
        <v>10</v>
      </c>
      <c r="F4" s="65" t="s">
        <v>9</v>
      </c>
      <c r="G4" s="65" t="s">
        <v>10</v>
      </c>
      <c r="H4" s="65" t="s">
        <v>9</v>
      </c>
      <c r="I4" s="65" t="s">
        <v>10</v>
      </c>
      <c r="J4" s="65" t="s">
        <v>9</v>
      </c>
      <c r="K4" s="65" t="s">
        <v>10</v>
      </c>
      <c r="L4" s="65" t="s">
        <v>9</v>
      </c>
      <c r="M4" s="65" t="s">
        <v>10</v>
      </c>
      <c r="N4" s="65" t="s">
        <v>9</v>
      </c>
      <c r="O4" s="65" t="s">
        <v>10</v>
      </c>
      <c r="P4" s="65" t="s">
        <v>9</v>
      </c>
      <c r="Q4" s="65" t="s">
        <v>10</v>
      </c>
      <c r="R4" s="65" t="s">
        <v>9</v>
      </c>
      <c r="S4" s="65" t="s">
        <v>10</v>
      </c>
      <c r="T4" s="65" t="s">
        <v>9</v>
      </c>
      <c r="U4" s="65" t="s">
        <v>10</v>
      </c>
      <c r="V4" s="65" t="s">
        <v>9</v>
      </c>
      <c r="W4" s="65" t="s">
        <v>10</v>
      </c>
      <c r="X4" s="65" t="s">
        <v>9</v>
      </c>
      <c r="Y4" s="65" t="s">
        <v>10</v>
      </c>
      <c r="Z4" s="75" t="s">
        <v>9</v>
      </c>
      <c r="AA4" s="75" t="s">
        <v>10</v>
      </c>
      <c r="AB4" s="65" t="s">
        <v>9</v>
      </c>
      <c r="AC4" s="65" t="s">
        <v>10</v>
      </c>
    </row>
    <row r="5" spans="1:34" x14ac:dyDescent="0.15">
      <c r="A5" s="69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76"/>
      <c r="AA5" s="76"/>
      <c r="AB5" s="66"/>
      <c r="AC5" s="66"/>
    </row>
    <row r="6" spans="1:34" s="10" customFormat="1" ht="17.25" customHeight="1" x14ac:dyDescent="0.15">
      <c r="A6" s="2" t="s">
        <v>60</v>
      </c>
      <c r="B6" s="40">
        <f t="shared" ref="B6:B38" si="0">SUM(D6+F6+H6+J6+L6+P6+N6+R6+T6+V6+X6+Z6+AB6)</f>
        <v>2200</v>
      </c>
      <c r="C6" s="41">
        <v>3109</v>
      </c>
      <c r="D6" s="41">
        <v>1175</v>
      </c>
      <c r="E6" s="41">
        <v>3054</v>
      </c>
      <c r="F6" s="41">
        <v>127</v>
      </c>
      <c r="G6" s="41">
        <v>2730</v>
      </c>
      <c r="H6" s="42">
        <v>0</v>
      </c>
      <c r="I6" s="42">
        <v>0</v>
      </c>
      <c r="J6" s="41">
        <v>1</v>
      </c>
      <c r="K6" s="41">
        <v>4785</v>
      </c>
      <c r="L6" s="41">
        <v>40</v>
      </c>
      <c r="M6" s="41">
        <v>3085</v>
      </c>
      <c r="N6" s="41">
        <v>56</v>
      </c>
      <c r="O6" s="41">
        <v>2988</v>
      </c>
      <c r="P6" s="41">
        <v>78</v>
      </c>
      <c r="Q6" s="41">
        <v>3652</v>
      </c>
      <c r="R6" s="41">
        <v>0</v>
      </c>
      <c r="S6" s="41">
        <v>0</v>
      </c>
      <c r="T6" s="41">
        <v>422</v>
      </c>
      <c r="U6" s="41">
        <v>3137</v>
      </c>
      <c r="V6" s="41">
        <v>230</v>
      </c>
      <c r="W6" s="41">
        <v>3119</v>
      </c>
      <c r="X6" s="41"/>
      <c r="Y6" s="41"/>
      <c r="Z6" s="43">
        <v>71</v>
      </c>
      <c r="AA6" s="52">
        <v>3977.8732394366198</v>
      </c>
      <c r="AB6" s="8"/>
      <c r="AC6" s="8"/>
      <c r="AE6" s="10">
        <v>221673</v>
      </c>
      <c r="AF6" s="10">
        <v>24969</v>
      </c>
      <c r="AG6" s="10">
        <v>26523</v>
      </c>
      <c r="AH6" s="10">
        <f>SUM(AE6:AG6)</f>
        <v>273165</v>
      </c>
    </row>
    <row r="7" spans="1:34" s="10" customFormat="1" ht="17.25" customHeight="1" x14ac:dyDescent="0.15">
      <c r="A7" s="2" t="s">
        <v>21</v>
      </c>
      <c r="B7" s="40">
        <f t="shared" si="0"/>
        <v>603</v>
      </c>
      <c r="C7" s="41">
        <v>3074</v>
      </c>
      <c r="D7" s="41">
        <v>363</v>
      </c>
      <c r="E7" s="41">
        <v>3103</v>
      </c>
      <c r="F7" s="41">
        <v>34</v>
      </c>
      <c r="G7" s="41">
        <v>2769</v>
      </c>
      <c r="H7" s="42">
        <v>0</v>
      </c>
      <c r="I7" s="42">
        <v>0</v>
      </c>
      <c r="J7" s="41">
        <v>4</v>
      </c>
      <c r="K7" s="41">
        <v>5210</v>
      </c>
      <c r="L7" s="41">
        <v>7</v>
      </c>
      <c r="M7" s="41">
        <v>3609</v>
      </c>
      <c r="N7" s="41">
        <v>43</v>
      </c>
      <c r="O7" s="41">
        <v>3169</v>
      </c>
      <c r="P7" s="41">
        <v>56</v>
      </c>
      <c r="Q7" s="41">
        <v>2687</v>
      </c>
      <c r="R7" s="41">
        <v>0</v>
      </c>
      <c r="S7" s="41">
        <v>0</v>
      </c>
      <c r="T7" s="41">
        <v>33</v>
      </c>
      <c r="U7" s="41">
        <v>3307</v>
      </c>
      <c r="V7" s="41">
        <v>62</v>
      </c>
      <c r="W7" s="41">
        <v>3044</v>
      </c>
      <c r="X7" s="41"/>
      <c r="Y7" s="41"/>
      <c r="Z7" s="43">
        <v>1</v>
      </c>
      <c r="AA7" s="52">
        <v>2362</v>
      </c>
      <c r="AB7" s="8"/>
      <c r="AC7" s="8"/>
    </row>
    <row r="8" spans="1:34" s="10" customFormat="1" ht="17.25" customHeight="1" x14ac:dyDescent="0.15">
      <c r="A8" s="2" t="s">
        <v>22</v>
      </c>
      <c r="B8" s="40">
        <f t="shared" si="0"/>
        <v>409</v>
      </c>
      <c r="C8" s="41">
        <v>3116</v>
      </c>
      <c r="D8" s="41">
        <v>298</v>
      </c>
      <c r="E8" s="41">
        <v>3128</v>
      </c>
      <c r="F8" s="41">
        <v>21</v>
      </c>
      <c r="G8" s="41">
        <v>2673</v>
      </c>
      <c r="H8" s="42">
        <v>0</v>
      </c>
      <c r="I8" s="42">
        <v>0</v>
      </c>
      <c r="J8" s="41">
        <v>2</v>
      </c>
      <c r="K8" s="41">
        <v>5147</v>
      </c>
      <c r="L8" s="41">
        <v>7</v>
      </c>
      <c r="M8" s="41">
        <v>3052</v>
      </c>
      <c r="N8" s="41">
        <v>20</v>
      </c>
      <c r="O8" s="41">
        <v>3123</v>
      </c>
      <c r="P8" s="41">
        <v>0</v>
      </c>
      <c r="Q8" s="41">
        <v>0</v>
      </c>
      <c r="R8" s="41">
        <v>0</v>
      </c>
      <c r="S8" s="41">
        <v>0</v>
      </c>
      <c r="T8" s="41">
        <v>14</v>
      </c>
      <c r="U8" s="41">
        <v>3424</v>
      </c>
      <c r="V8" s="41">
        <v>27</v>
      </c>
      <c r="W8" s="41">
        <v>3387</v>
      </c>
      <c r="X8" s="41">
        <v>1</v>
      </c>
      <c r="Y8" s="41">
        <v>4760</v>
      </c>
      <c r="Z8" s="43">
        <v>19</v>
      </c>
      <c r="AA8" s="52">
        <v>2525.1578947368421</v>
      </c>
      <c r="AB8" s="8"/>
      <c r="AC8" s="8"/>
      <c r="AE8" s="10">
        <v>29856</v>
      </c>
      <c r="AF8" s="10">
        <v>3426</v>
      </c>
      <c r="AH8" s="10">
        <f>SUM(AE8:AG8)</f>
        <v>33282</v>
      </c>
    </row>
    <row r="9" spans="1:34" s="10" customFormat="1" ht="17.25" customHeight="1" x14ac:dyDescent="0.15">
      <c r="A9" s="2" t="s">
        <v>23</v>
      </c>
      <c r="B9" s="40">
        <f t="shared" si="0"/>
        <v>894</v>
      </c>
      <c r="C9" s="41">
        <v>3042</v>
      </c>
      <c r="D9" s="41">
        <v>511</v>
      </c>
      <c r="E9" s="41">
        <v>3124</v>
      </c>
      <c r="F9" s="41">
        <v>48</v>
      </c>
      <c r="G9" s="41">
        <v>2830</v>
      </c>
      <c r="H9" s="42">
        <v>0</v>
      </c>
      <c r="I9" s="42">
        <v>0</v>
      </c>
      <c r="J9" s="41">
        <v>0</v>
      </c>
      <c r="K9" s="41">
        <v>0</v>
      </c>
      <c r="L9" s="41">
        <v>6</v>
      </c>
      <c r="M9" s="41">
        <v>2931</v>
      </c>
      <c r="N9" s="41">
        <v>30</v>
      </c>
      <c r="O9" s="41">
        <v>2969</v>
      </c>
      <c r="P9" s="41">
        <v>73</v>
      </c>
      <c r="Q9" s="41">
        <v>2603</v>
      </c>
      <c r="R9" s="41">
        <v>146</v>
      </c>
      <c r="S9" s="41">
        <v>2999</v>
      </c>
      <c r="T9" s="41">
        <v>0</v>
      </c>
      <c r="U9" s="41">
        <v>0</v>
      </c>
      <c r="V9" s="41">
        <v>66</v>
      </c>
      <c r="W9" s="41">
        <v>3052</v>
      </c>
      <c r="X9" s="41">
        <v>4</v>
      </c>
      <c r="Y9" s="41">
        <v>4873</v>
      </c>
      <c r="Z9" s="43">
        <v>10</v>
      </c>
      <c r="AA9" s="52">
        <v>3227.9</v>
      </c>
      <c r="AB9" s="8"/>
      <c r="AC9" s="8"/>
      <c r="AE9" s="10">
        <v>18336</v>
      </c>
      <c r="AF9" s="10">
        <v>15848</v>
      </c>
      <c r="AH9" s="10">
        <f>SUM(AE9:AG9)</f>
        <v>34184</v>
      </c>
    </row>
    <row r="10" spans="1:34" s="10" customFormat="1" ht="17.25" customHeight="1" x14ac:dyDescent="0.15">
      <c r="A10" s="2" t="s">
        <v>24</v>
      </c>
      <c r="B10" s="40">
        <f t="shared" si="0"/>
        <v>654</v>
      </c>
      <c r="C10" s="41">
        <v>2972</v>
      </c>
      <c r="D10" s="41">
        <v>394</v>
      </c>
      <c r="E10" s="41">
        <v>3075</v>
      </c>
      <c r="F10" s="41">
        <v>50</v>
      </c>
      <c r="G10" s="41">
        <v>2786</v>
      </c>
      <c r="H10" s="42">
        <v>0</v>
      </c>
      <c r="I10" s="42">
        <v>0</v>
      </c>
      <c r="J10" s="41">
        <v>0</v>
      </c>
      <c r="K10" s="41">
        <v>0</v>
      </c>
      <c r="L10" s="41">
        <v>6</v>
      </c>
      <c r="M10" s="41">
        <v>2672</v>
      </c>
      <c r="N10" s="41">
        <v>23</v>
      </c>
      <c r="O10" s="41">
        <v>2834</v>
      </c>
      <c r="P10" s="41">
        <v>79</v>
      </c>
      <c r="Q10" s="41">
        <v>2663</v>
      </c>
      <c r="R10" s="41">
        <v>0</v>
      </c>
      <c r="S10" s="41">
        <v>0</v>
      </c>
      <c r="T10" s="41">
        <v>12</v>
      </c>
      <c r="U10" s="41">
        <v>3003</v>
      </c>
      <c r="V10" s="41">
        <v>60</v>
      </c>
      <c r="W10" s="41">
        <v>3041</v>
      </c>
      <c r="X10" s="41"/>
      <c r="Y10" s="41"/>
      <c r="Z10" s="44">
        <v>30</v>
      </c>
      <c r="AA10" s="52">
        <v>2769.3</v>
      </c>
      <c r="AB10" s="8"/>
      <c r="AC10" s="8"/>
      <c r="AE10" s="10">
        <v>73920</v>
      </c>
      <c r="AF10" s="10">
        <v>3909</v>
      </c>
      <c r="AH10" s="10">
        <f>SUM(AE10:AG10)</f>
        <v>77829</v>
      </c>
    </row>
    <row r="11" spans="1:34" s="10" customFormat="1" ht="17.25" customHeight="1" x14ac:dyDescent="0.15">
      <c r="A11" s="2" t="s">
        <v>25</v>
      </c>
      <c r="B11" s="40">
        <f t="shared" si="0"/>
        <v>354</v>
      </c>
      <c r="C11" s="41">
        <v>2999</v>
      </c>
      <c r="D11" s="41">
        <v>266</v>
      </c>
      <c r="E11" s="41">
        <v>3047</v>
      </c>
      <c r="F11" s="41">
        <v>24</v>
      </c>
      <c r="G11" s="41">
        <v>2696</v>
      </c>
      <c r="H11" s="42">
        <v>0</v>
      </c>
      <c r="I11" s="42">
        <v>0</v>
      </c>
      <c r="J11" s="41">
        <v>0</v>
      </c>
      <c r="K11" s="41">
        <v>0</v>
      </c>
      <c r="L11" s="41">
        <v>3</v>
      </c>
      <c r="M11" s="41">
        <v>3099</v>
      </c>
      <c r="N11" s="41">
        <v>20</v>
      </c>
      <c r="O11" s="41">
        <v>2955</v>
      </c>
      <c r="P11" s="41">
        <v>14</v>
      </c>
      <c r="Q11" s="41">
        <v>2809</v>
      </c>
      <c r="R11" s="41">
        <v>0</v>
      </c>
      <c r="S11" s="41">
        <v>0</v>
      </c>
      <c r="T11" s="41">
        <v>19</v>
      </c>
      <c r="U11" s="41">
        <v>2833</v>
      </c>
      <c r="V11" s="41">
        <v>7</v>
      </c>
      <c r="W11" s="41">
        <v>3005</v>
      </c>
      <c r="X11" s="41"/>
      <c r="Y11" s="41"/>
      <c r="Z11" s="43">
        <v>1</v>
      </c>
      <c r="AA11" s="52">
        <v>3685</v>
      </c>
      <c r="AB11" s="8"/>
      <c r="AC11" s="8"/>
    </row>
    <row r="12" spans="1:34" s="10" customFormat="1" ht="17.25" customHeight="1" x14ac:dyDescent="0.15">
      <c r="A12" s="2" t="s">
        <v>26</v>
      </c>
      <c r="B12" s="40">
        <f t="shared" si="0"/>
        <v>332</v>
      </c>
      <c r="C12" s="41">
        <v>3182</v>
      </c>
      <c r="D12" s="41">
        <v>223</v>
      </c>
      <c r="E12" s="41">
        <v>3310</v>
      </c>
      <c r="F12" s="41">
        <v>15</v>
      </c>
      <c r="G12" s="41">
        <v>2792</v>
      </c>
      <c r="H12" s="42">
        <v>0</v>
      </c>
      <c r="I12" s="42">
        <v>0</v>
      </c>
      <c r="J12" s="41">
        <v>1</v>
      </c>
      <c r="K12" s="41">
        <v>4809</v>
      </c>
      <c r="L12" s="41">
        <v>4</v>
      </c>
      <c r="M12" s="41">
        <v>2470</v>
      </c>
      <c r="N12" s="41">
        <v>18</v>
      </c>
      <c r="O12" s="41">
        <v>2866</v>
      </c>
      <c r="P12" s="41"/>
      <c r="Q12" s="41"/>
      <c r="R12" s="41">
        <v>48</v>
      </c>
      <c r="S12" s="41">
        <v>2841</v>
      </c>
      <c r="T12" s="41">
        <v>10</v>
      </c>
      <c r="U12" s="41">
        <v>3359</v>
      </c>
      <c r="V12" s="41">
        <v>13</v>
      </c>
      <c r="W12" s="41">
        <v>3087</v>
      </c>
      <c r="X12" s="41"/>
      <c r="Y12" s="41"/>
      <c r="Z12" s="43">
        <v>0</v>
      </c>
      <c r="AA12" s="52"/>
      <c r="AB12" s="8"/>
      <c r="AC12" s="8"/>
    </row>
    <row r="13" spans="1:34" s="10" customFormat="1" ht="17.25" customHeight="1" x14ac:dyDescent="0.15">
      <c r="A13" s="2" t="s">
        <v>27</v>
      </c>
      <c r="B13" s="40">
        <f t="shared" si="0"/>
        <v>1291</v>
      </c>
      <c r="C13" s="41">
        <v>3139</v>
      </c>
      <c r="D13" s="41">
        <v>613</v>
      </c>
      <c r="E13" s="41">
        <v>3309</v>
      </c>
      <c r="F13" s="41">
        <v>58</v>
      </c>
      <c r="G13" s="41">
        <v>2835</v>
      </c>
      <c r="H13" s="42">
        <v>0</v>
      </c>
      <c r="I13" s="42">
        <v>0</v>
      </c>
      <c r="J13" s="41">
        <v>5</v>
      </c>
      <c r="K13" s="41">
        <v>5233</v>
      </c>
      <c r="L13" s="41">
        <v>13</v>
      </c>
      <c r="M13" s="41">
        <v>2993</v>
      </c>
      <c r="N13" s="41">
        <v>44</v>
      </c>
      <c r="O13" s="41">
        <v>3026</v>
      </c>
      <c r="P13" s="41">
        <v>142</v>
      </c>
      <c r="Q13" s="41">
        <v>2714</v>
      </c>
      <c r="R13" s="41">
        <v>215</v>
      </c>
      <c r="S13" s="41">
        <v>3093</v>
      </c>
      <c r="T13" s="41">
        <v>125</v>
      </c>
      <c r="U13" s="41">
        <v>3079</v>
      </c>
      <c r="V13" s="41">
        <v>44</v>
      </c>
      <c r="W13" s="41">
        <v>3100</v>
      </c>
      <c r="X13" s="41"/>
      <c r="Y13" s="41"/>
      <c r="Z13" s="43">
        <v>32</v>
      </c>
      <c r="AA13" s="52">
        <v>2813</v>
      </c>
      <c r="AB13" s="8"/>
      <c r="AC13" s="8"/>
    </row>
    <row r="14" spans="1:34" s="10" customFormat="1" ht="17.25" customHeight="1" x14ac:dyDescent="0.15">
      <c r="A14" s="2" t="s">
        <v>28</v>
      </c>
      <c r="B14" s="40">
        <f t="shared" si="0"/>
        <v>250</v>
      </c>
      <c r="C14" s="41">
        <v>3091</v>
      </c>
      <c r="D14" s="41">
        <v>140</v>
      </c>
      <c r="E14" s="41">
        <v>3057</v>
      </c>
      <c r="F14" s="41">
        <v>9</v>
      </c>
      <c r="G14" s="41">
        <v>3055</v>
      </c>
      <c r="H14" s="42">
        <v>0</v>
      </c>
      <c r="I14" s="42">
        <v>0</v>
      </c>
      <c r="J14" s="41">
        <v>1</v>
      </c>
      <c r="K14" s="41">
        <v>5941</v>
      </c>
      <c r="L14" s="41">
        <v>3</v>
      </c>
      <c r="M14" s="41">
        <v>3034</v>
      </c>
      <c r="N14" s="41">
        <v>15</v>
      </c>
      <c r="O14" s="41">
        <v>2580</v>
      </c>
      <c r="P14" s="41">
        <v>24</v>
      </c>
      <c r="Q14" s="41">
        <v>3303</v>
      </c>
      <c r="R14" s="41">
        <v>35</v>
      </c>
      <c r="S14" s="41">
        <v>3118</v>
      </c>
      <c r="T14" s="41">
        <v>7</v>
      </c>
      <c r="U14" s="41">
        <v>3045</v>
      </c>
      <c r="V14" s="41">
        <v>15</v>
      </c>
      <c r="W14" s="41">
        <v>3169</v>
      </c>
      <c r="X14" s="41">
        <v>1</v>
      </c>
      <c r="Y14" s="41">
        <v>6130</v>
      </c>
      <c r="Z14" s="43">
        <v>0</v>
      </c>
      <c r="AA14" s="52"/>
      <c r="AB14" s="8"/>
      <c r="AC14" s="8"/>
    </row>
    <row r="15" spans="1:34" s="10" customFormat="1" ht="17.25" customHeight="1" x14ac:dyDescent="0.15">
      <c r="A15" s="2" t="s">
        <v>29</v>
      </c>
      <c r="B15" s="40">
        <f t="shared" si="0"/>
        <v>396</v>
      </c>
      <c r="C15" s="41">
        <v>3157</v>
      </c>
      <c r="D15" s="41">
        <v>308</v>
      </c>
      <c r="E15" s="41">
        <v>3209</v>
      </c>
      <c r="F15" s="41">
        <v>21</v>
      </c>
      <c r="G15" s="41">
        <v>3045</v>
      </c>
      <c r="H15" s="42">
        <v>0</v>
      </c>
      <c r="I15" s="42">
        <v>0</v>
      </c>
      <c r="J15" s="41"/>
      <c r="K15" s="41"/>
      <c r="L15" s="41">
        <v>4</v>
      </c>
      <c r="M15" s="41">
        <v>2876</v>
      </c>
      <c r="N15" s="41">
        <v>19</v>
      </c>
      <c r="O15" s="41">
        <v>2838</v>
      </c>
      <c r="P15" s="41">
        <v>11</v>
      </c>
      <c r="Q15" s="41">
        <v>2381</v>
      </c>
      <c r="R15" s="41">
        <v>0</v>
      </c>
      <c r="S15" s="41">
        <v>0</v>
      </c>
      <c r="T15" s="41">
        <v>22</v>
      </c>
      <c r="U15" s="41">
        <v>3314</v>
      </c>
      <c r="V15" s="41">
        <v>5</v>
      </c>
      <c r="W15" s="41">
        <v>3345</v>
      </c>
      <c r="X15" s="41"/>
      <c r="Y15" s="41"/>
      <c r="Z15" s="43">
        <v>6</v>
      </c>
      <c r="AA15" s="52">
        <v>2730</v>
      </c>
      <c r="AB15" s="8"/>
      <c r="AC15" s="8"/>
      <c r="AE15" s="10">
        <v>24928</v>
      </c>
      <c r="AF15" s="10">
        <v>10188</v>
      </c>
      <c r="AH15" s="10">
        <f>SUM(AE15:AG15)</f>
        <v>35116</v>
      </c>
    </row>
    <row r="16" spans="1:34" s="10" customFormat="1" ht="17.25" customHeight="1" x14ac:dyDescent="0.15">
      <c r="A16" s="2" t="s">
        <v>30</v>
      </c>
      <c r="B16" s="40">
        <f t="shared" si="0"/>
        <v>306</v>
      </c>
      <c r="C16" s="41">
        <v>3074</v>
      </c>
      <c r="D16" s="41">
        <v>205</v>
      </c>
      <c r="E16" s="41">
        <v>3133</v>
      </c>
      <c r="F16" s="41">
        <v>17</v>
      </c>
      <c r="G16" s="41">
        <v>2797</v>
      </c>
      <c r="H16" s="42">
        <v>0</v>
      </c>
      <c r="I16" s="42">
        <v>0</v>
      </c>
      <c r="J16" s="41">
        <v>2</v>
      </c>
      <c r="K16" s="41">
        <v>5687</v>
      </c>
      <c r="L16" s="41">
        <v>4</v>
      </c>
      <c r="M16" s="41">
        <v>2112</v>
      </c>
      <c r="N16" s="41">
        <v>18</v>
      </c>
      <c r="O16" s="41">
        <v>3103</v>
      </c>
      <c r="P16" s="41">
        <v>38</v>
      </c>
      <c r="Q16" s="41">
        <v>2814</v>
      </c>
      <c r="R16" s="41">
        <v>0</v>
      </c>
      <c r="S16" s="41">
        <v>0</v>
      </c>
      <c r="T16" s="41">
        <v>5</v>
      </c>
      <c r="U16" s="41">
        <v>3659</v>
      </c>
      <c r="V16" s="41">
        <v>16</v>
      </c>
      <c r="W16" s="41">
        <v>2955</v>
      </c>
      <c r="X16" s="41"/>
      <c r="Y16" s="41"/>
      <c r="Z16" s="43">
        <v>1</v>
      </c>
      <c r="AA16" s="52">
        <v>2843</v>
      </c>
      <c r="AB16" s="8"/>
      <c r="AC16" s="8"/>
    </row>
    <row r="17" spans="1:34" s="10" customFormat="1" ht="17.25" customHeight="1" x14ac:dyDescent="0.15">
      <c r="A17" s="2" t="s">
        <v>31</v>
      </c>
      <c r="B17" s="40">
        <f t="shared" si="0"/>
        <v>364</v>
      </c>
      <c r="C17" s="41">
        <v>3088</v>
      </c>
      <c r="D17" s="41">
        <v>200</v>
      </c>
      <c r="E17" s="41">
        <v>3103</v>
      </c>
      <c r="F17" s="41">
        <v>16</v>
      </c>
      <c r="G17" s="41">
        <v>2717</v>
      </c>
      <c r="H17" s="41">
        <v>3</v>
      </c>
      <c r="I17" s="41">
        <v>2597</v>
      </c>
      <c r="J17" s="41"/>
      <c r="K17" s="41">
        <v>0</v>
      </c>
      <c r="L17" s="41">
        <v>2</v>
      </c>
      <c r="M17" s="41">
        <v>3445</v>
      </c>
      <c r="N17" s="41">
        <v>15</v>
      </c>
      <c r="O17" s="41">
        <v>2945</v>
      </c>
      <c r="P17" s="41">
        <v>23</v>
      </c>
      <c r="Q17" s="41">
        <v>3082</v>
      </c>
      <c r="R17" s="41">
        <v>0</v>
      </c>
      <c r="S17" s="41">
        <v>0</v>
      </c>
      <c r="T17" s="41">
        <v>76</v>
      </c>
      <c r="U17" s="41">
        <v>3133</v>
      </c>
      <c r="V17" s="41">
        <v>27</v>
      </c>
      <c r="W17" s="41">
        <v>3095</v>
      </c>
      <c r="X17" s="41"/>
      <c r="Y17" s="41"/>
      <c r="Z17" s="43">
        <v>2</v>
      </c>
      <c r="AA17" s="52">
        <v>4234</v>
      </c>
      <c r="AB17" s="8"/>
      <c r="AC17" s="8"/>
    </row>
    <row r="18" spans="1:34" s="38" customFormat="1" ht="17.25" customHeight="1" x14ac:dyDescent="0.15">
      <c r="A18" s="36" t="s">
        <v>32</v>
      </c>
      <c r="B18" s="45">
        <f t="shared" si="0"/>
        <v>1059</v>
      </c>
      <c r="C18" s="41">
        <v>3337</v>
      </c>
      <c r="D18" s="41">
        <v>535</v>
      </c>
      <c r="E18" s="41">
        <v>3388</v>
      </c>
      <c r="F18" s="41">
        <v>55</v>
      </c>
      <c r="G18" s="41">
        <v>3000</v>
      </c>
      <c r="H18" s="42">
        <v>0</v>
      </c>
      <c r="I18" s="42">
        <v>0</v>
      </c>
      <c r="J18" s="41">
        <v>0</v>
      </c>
      <c r="K18" s="41">
        <v>0</v>
      </c>
      <c r="L18" s="41">
        <v>15</v>
      </c>
      <c r="M18" s="41">
        <v>3061</v>
      </c>
      <c r="N18" s="41">
        <v>34</v>
      </c>
      <c r="O18" s="41">
        <v>3162</v>
      </c>
      <c r="P18" s="41">
        <v>83</v>
      </c>
      <c r="Q18" s="41">
        <v>2872</v>
      </c>
      <c r="R18" s="41">
        <v>0</v>
      </c>
      <c r="S18" s="41">
        <v>0</v>
      </c>
      <c r="T18" s="41">
        <v>274</v>
      </c>
      <c r="U18" s="41">
        <v>3485</v>
      </c>
      <c r="V18" s="41">
        <v>43</v>
      </c>
      <c r="W18" s="51">
        <v>3279</v>
      </c>
      <c r="X18" s="51"/>
      <c r="Y18" s="51"/>
      <c r="Z18" s="46">
        <v>20</v>
      </c>
      <c r="AA18" s="52">
        <v>3437.6</v>
      </c>
      <c r="AB18" s="37"/>
      <c r="AC18" s="37"/>
      <c r="AE18" s="38">
        <v>160176</v>
      </c>
      <c r="AF18" s="38">
        <v>11916</v>
      </c>
      <c r="AH18" s="38">
        <f>SUM(AE18:AG18)</f>
        <v>172092</v>
      </c>
    </row>
    <row r="19" spans="1:34" s="10" customFormat="1" ht="17.25" customHeight="1" x14ac:dyDescent="0.15">
      <c r="A19" s="6" t="s">
        <v>58</v>
      </c>
      <c r="B19" s="45">
        <f t="shared" si="0"/>
        <v>328</v>
      </c>
      <c r="C19" s="41">
        <v>2957</v>
      </c>
      <c r="D19" s="41">
        <v>240</v>
      </c>
      <c r="E19" s="41">
        <v>2903</v>
      </c>
      <c r="F19" s="41">
        <v>24</v>
      </c>
      <c r="G19" s="41">
        <v>2904</v>
      </c>
      <c r="H19" s="42">
        <v>0</v>
      </c>
      <c r="I19" s="42">
        <v>0</v>
      </c>
      <c r="J19" s="41">
        <v>0</v>
      </c>
      <c r="K19" s="41">
        <v>0</v>
      </c>
      <c r="L19" s="41">
        <v>1</v>
      </c>
      <c r="M19" s="41">
        <v>3476</v>
      </c>
      <c r="N19" s="41">
        <v>15</v>
      </c>
      <c r="O19" s="41">
        <v>3087</v>
      </c>
      <c r="P19" s="41">
        <v>0</v>
      </c>
      <c r="Q19" s="41">
        <v>0</v>
      </c>
      <c r="R19" s="41">
        <v>0</v>
      </c>
      <c r="S19" s="41">
        <v>0</v>
      </c>
      <c r="T19" s="41">
        <v>22</v>
      </c>
      <c r="U19" s="41">
        <v>3092</v>
      </c>
      <c r="V19" s="41">
        <v>26</v>
      </c>
      <c r="W19" s="41">
        <v>3293</v>
      </c>
      <c r="X19" s="41"/>
      <c r="Y19" s="41"/>
      <c r="Z19" s="43">
        <v>0</v>
      </c>
      <c r="AA19" s="52"/>
      <c r="AB19" s="8"/>
      <c r="AC19" s="8"/>
    </row>
    <row r="20" spans="1:34" s="10" customFormat="1" ht="17.25" customHeight="1" x14ac:dyDescent="0.15">
      <c r="A20" s="6" t="s">
        <v>55</v>
      </c>
      <c r="B20" s="45">
        <f t="shared" si="0"/>
        <v>224</v>
      </c>
      <c r="C20" s="41">
        <v>2975</v>
      </c>
      <c r="D20" s="41">
        <v>140</v>
      </c>
      <c r="E20" s="41">
        <v>3014</v>
      </c>
      <c r="F20" s="41">
        <v>12</v>
      </c>
      <c r="G20" s="41">
        <v>2901</v>
      </c>
      <c r="H20" s="42">
        <v>0</v>
      </c>
      <c r="I20" s="42">
        <v>0</v>
      </c>
      <c r="J20" s="41">
        <v>1</v>
      </c>
      <c r="K20" s="41">
        <v>5628</v>
      </c>
      <c r="L20" s="41">
        <v>3</v>
      </c>
      <c r="M20" s="41">
        <v>3077</v>
      </c>
      <c r="N20" s="41">
        <v>24</v>
      </c>
      <c r="O20" s="41">
        <v>3075</v>
      </c>
      <c r="P20" s="41">
        <v>12</v>
      </c>
      <c r="Q20" s="41">
        <v>2202</v>
      </c>
      <c r="R20" s="41">
        <v>0</v>
      </c>
      <c r="S20" s="41">
        <v>0</v>
      </c>
      <c r="T20" s="41">
        <v>11</v>
      </c>
      <c r="U20" s="41">
        <v>3139</v>
      </c>
      <c r="V20" s="41">
        <v>21</v>
      </c>
      <c r="W20" s="41">
        <v>2863</v>
      </c>
      <c r="X20" s="41"/>
      <c r="Y20" s="41"/>
      <c r="Z20" s="43">
        <v>0</v>
      </c>
      <c r="AA20" s="53"/>
      <c r="AB20" s="8"/>
      <c r="AC20" s="8"/>
    </row>
    <row r="21" spans="1:34" s="10" customFormat="1" ht="17.25" customHeight="1" x14ac:dyDescent="0.15">
      <c r="A21" s="6" t="s">
        <v>56</v>
      </c>
      <c r="B21" s="45">
        <f t="shared" si="0"/>
        <v>141</v>
      </c>
      <c r="C21" s="41">
        <v>2918</v>
      </c>
      <c r="D21" s="41">
        <v>75</v>
      </c>
      <c r="E21" s="41">
        <v>2906</v>
      </c>
      <c r="F21" s="41">
        <v>3</v>
      </c>
      <c r="G21" s="41">
        <v>2527</v>
      </c>
      <c r="H21" s="42"/>
      <c r="I21" s="42"/>
      <c r="J21" s="41">
        <v>2</v>
      </c>
      <c r="K21" s="41">
        <v>4780</v>
      </c>
      <c r="L21" s="41">
        <v>9</v>
      </c>
      <c r="M21" s="41">
        <v>2917</v>
      </c>
      <c r="N21" s="41">
        <v>34</v>
      </c>
      <c r="O21" s="41">
        <v>3128</v>
      </c>
      <c r="P21" s="41">
        <v>11</v>
      </c>
      <c r="Q21" s="41">
        <v>2227</v>
      </c>
      <c r="R21" s="41">
        <v>0</v>
      </c>
      <c r="S21" s="41">
        <v>0</v>
      </c>
      <c r="T21" s="41">
        <v>2</v>
      </c>
      <c r="U21" s="41">
        <v>2841</v>
      </c>
      <c r="V21" s="41">
        <v>5</v>
      </c>
      <c r="W21" s="41">
        <v>2724</v>
      </c>
      <c r="X21" s="41"/>
      <c r="Y21" s="41"/>
      <c r="Z21" s="43">
        <v>0</v>
      </c>
      <c r="AA21" s="52"/>
      <c r="AB21" s="8"/>
      <c r="AC21" s="8"/>
    </row>
    <row r="22" spans="1:34" s="10" customFormat="1" ht="17.25" customHeight="1" x14ac:dyDescent="0.15">
      <c r="A22" s="6" t="s">
        <v>57</v>
      </c>
      <c r="B22" s="45">
        <f t="shared" si="0"/>
        <v>135</v>
      </c>
      <c r="C22" s="41">
        <v>3057</v>
      </c>
      <c r="D22" s="41">
        <v>112</v>
      </c>
      <c r="E22" s="41">
        <v>3044</v>
      </c>
      <c r="F22" s="41">
        <v>7</v>
      </c>
      <c r="G22" s="41">
        <v>3284</v>
      </c>
      <c r="H22" s="42">
        <v>0</v>
      </c>
      <c r="I22" s="42">
        <v>0</v>
      </c>
      <c r="J22" s="41">
        <v>0</v>
      </c>
      <c r="K22" s="41">
        <v>0</v>
      </c>
      <c r="L22" s="41">
        <v>2</v>
      </c>
      <c r="M22" s="41">
        <v>3054</v>
      </c>
      <c r="N22" s="41">
        <v>7</v>
      </c>
      <c r="O22" s="41">
        <v>2960</v>
      </c>
      <c r="P22" s="41">
        <v>1</v>
      </c>
      <c r="Q22" s="41">
        <v>3361</v>
      </c>
      <c r="R22" s="41">
        <v>0</v>
      </c>
      <c r="S22" s="41">
        <v>0</v>
      </c>
      <c r="T22" s="41">
        <v>2</v>
      </c>
      <c r="U22" s="41">
        <v>3321</v>
      </c>
      <c r="V22" s="41">
        <v>4</v>
      </c>
      <c r="W22" s="41">
        <v>2987</v>
      </c>
      <c r="X22" s="41"/>
      <c r="Y22" s="41"/>
      <c r="Z22" s="43">
        <v>0</v>
      </c>
      <c r="AA22" s="52"/>
      <c r="AB22" s="8"/>
      <c r="AC22" s="8"/>
    </row>
    <row r="23" spans="1:34" s="10" customFormat="1" ht="17.25" customHeight="1" x14ac:dyDescent="0.15">
      <c r="A23" s="2" t="s">
        <v>36</v>
      </c>
      <c r="B23" s="45">
        <f t="shared" si="0"/>
        <v>243</v>
      </c>
      <c r="C23" s="41">
        <v>3037</v>
      </c>
      <c r="D23" s="41">
        <v>165</v>
      </c>
      <c r="E23" s="41">
        <v>3041</v>
      </c>
      <c r="F23" s="41">
        <v>15</v>
      </c>
      <c r="G23" s="41">
        <v>2809</v>
      </c>
      <c r="H23" s="42">
        <v>0</v>
      </c>
      <c r="I23" s="42">
        <v>0</v>
      </c>
      <c r="J23" s="41">
        <v>0</v>
      </c>
      <c r="K23" s="41">
        <v>0</v>
      </c>
      <c r="L23" s="41">
        <v>2</v>
      </c>
      <c r="M23" s="41">
        <v>3229</v>
      </c>
      <c r="N23" s="41">
        <v>13</v>
      </c>
      <c r="O23" s="41">
        <v>2981</v>
      </c>
      <c r="P23" s="41">
        <v>23</v>
      </c>
      <c r="Q23" s="41">
        <v>2958</v>
      </c>
      <c r="R23" s="41">
        <v>0</v>
      </c>
      <c r="S23" s="41">
        <v>0</v>
      </c>
      <c r="T23" s="41"/>
      <c r="U23" s="41"/>
      <c r="V23" s="41">
        <v>23</v>
      </c>
      <c r="W23" s="41">
        <v>3312</v>
      </c>
      <c r="X23" s="41"/>
      <c r="Y23" s="41"/>
      <c r="Z23" s="43">
        <v>2</v>
      </c>
      <c r="AA23" s="52">
        <v>2559</v>
      </c>
      <c r="AB23" s="8"/>
      <c r="AC23" s="8"/>
    </row>
    <row r="24" spans="1:34" s="10" customFormat="1" ht="17.25" customHeight="1" x14ac:dyDescent="0.15">
      <c r="A24" s="2" t="s">
        <v>37</v>
      </c>
      <c r="B24" s="45">
        <f t="shared" si="0"/>
        <v>180</v>
      </c>
      <c r="C24" s="41">
        <v>2849</v>
      </c>
      <c r="D24" s="41">
        <v>116</v>
      </c>
      <c r="E24" s="41">
        <v>2909</v>
      </c>
      <c r="F24" s="41">
        <v>13</v>
      </c>
      <c r="G24" s="41">
        <v>2677</v>
      </c>
      <c r="H24" s="42">
        <v>0</v>
      </c>
      <c r="I24" s="42">
        <v>0</v>
      </c>
      <c r="J24" s="41">
        <v>0</v>
      </c>
      <c r="K24" s="41">
        <v>0</v>
      </c>
      <c r="L24" s="41">
        <v>4</v>
      </c>
      <c r="M24" s="41">
        <v>2748</v>
      </c>
      <c r="N24" s="41">
        <v>11</v>
      </c>
      <c r="O24" s="41">
        <v>2518</v>
      </c>
      <c r="P24" s="41">
        <v>15</v>
      </c>
      <c r="Q24" s="41">
        <v>2974</v>
      </c>
      <c r="R24" s="41">
        <v>0</v>
      </c>
      <c r="S24" s="41">
        <v>0</v>
      </c>
      <c r="T24" s="41">
        <v>11</v>
      </c>
      <c r="U24" s="41">
        <v>2595</v>
      </c>
      <c r="V24" s="41">
        <v>9</v>
      </c>
      <c r="W24" s="41">
        <v>2793</v>
      </c>
      <c r="X24" s="41"/>
      <c r="Y24" s="41"/>
      <c r="Z24" s="43">
        <v>1</v>
      </c>
      <c r="AA24" s="52">
        <v>3592</v>
      </c>
      <c r="AB24" s="8"/>
      <c r="AC24" s="8"/>
    </row>
    <row r="25" spans="1:34" s="10" customFormat="1" ht="17.25" customHeight="1" x14ac:dyDescent="0.15">
      <c r="A25" s="2" t="s">
        <v>38</v>
      </c>
      <c r="B25" s="45">
        <f t="shared" si="0"/>
        <v>176</v>
      </c>
      <c r="C25" s="41">
        <v>3190</v>
      </c>
      <c r="D25" s="41">
        <v>90</v>
      </c>
      <c r="E25" s="41">
        <v>3277</v>
      </c>
      <c r="F25" s="41">
        <v>5</v>
      </c>
      <c r="G25" s="41">
        <v>2690</v>
      </c>
      <c r="H25" s="42">
        <v>0</v>
      </c>
      <c r="I25" s="42">
        <v>0</v>
      </c>
      <c r="J25" s="41">
        <v>4</v>
      </c>
      <c r="K25" s="41">
        <v>5094</v>
      </c>
      <c r="L25" s="41">
        <v>16</v>
      </c>
      <c r="M25" s="41">
        <v>2835</v>
      </c>
      <c r="N25" s="41">
        <v>34</v>
      </c>
      <c r="O25" s="41">
        <v>3119</v>
      </c>
      <c r="P25" s="41">
        <v>11</v>
      </c>
      <c r="Q25" s="41">
        <v>2772</v>
      </c>
      <c r="R25" s="41">
        <v>0</v>
      </c>
      <c r="S25" s="41">
        <v>0</v>
      </c>
      <c r="T25" s="41">
        <v>3</v>
      </c>
      <c r="U25" s="41">
        <v>3798</v>
      </c>
      <c r="V25" s="41">
        <v>13</v>
      </c>
      <c r="W25" s="41">
        <v>3029</v>
      </c>
      <c r="X25" s="41"/>
      <c r="Y25" s="41"/>
      <c r="Z25" s="43">
        <v>0</v>
      </c>
      <c r="AA25" s="52"/>
      <c r="AB25" s="8"/>
      <c r="AC25" s="8"/>
    </row>
    <row r="26" spans="1:34" s="10" customFormat="1" ht="17.25" customHeight="1" x14ac:dyDescent="0.15">
      <c r="A26" s="6" t="s">
        <v>53</v>
      </c>
      <c r="B26" s="45">
        <f t="shared" si="0"/>
        <v>181</v>
      </c>
      <c r="C26" s="41">
        <v>3016</v>
      </c>
      <c r="D26" s="41">
        <v>113</v>
      </c>
      <c r="E26" s="41">
        <v>2970</v>
      </c>
      <c r="F26" s="41">
        <v>8</v>
      </c>
      <c r="G26" s="41">
        <v>2989</v>
      </c>
      <c r="H26" s="42">
        <v>0</v>
      </c>
      <c r="I26" s="42">
        <v>0</v>
      </c>
      <c r="J26" s="41">
        <v>4</v>
      </c>
      <c r="K26" s="41">
        <v>5066</v>
      </c>
      <c r="L26" s="41">
        <v>5</v>
      </c>
      <c r="M26" s="41">
        <v>2761</v>
      </c>
      <c r="N26" s="41">
        <v>20</v>
      </c>
      <c r="O26" s="41">
        <v>3060</v>
      </c>
      <c r="P26" s="41">
        <v>0</v>
      </c>
      <c r="Q26" s="41">
        <v>0</v>
      </c>
      <c r="R26" s="41">
        <v>0</v>
      </c>
      <c r="S26" s="41">
        <v>0</v>
      </c>
      <c r="T26" s="41">
        <v>8</v>
      </c>
      <c r="U26" s="41">
        <v>2752</v>
      </c>
      <c r="V26" s="41">
        <v>5</v>
      </c>
      <c r="W26" s="41">
        <v>3126</v>
      </c>
      <c r="X26" s="41"/>
      <c r="Y26" s="41"/>
      <c r="Z26" s="43">
        <v>18</v>
      </c>
      <c r="AA26" s="52">
        <v>2972</v>
      </c>
      <c r="AB26" s="8"/>
      <c r="AC26" s="8"/>
    </row>
    <row r="27" spans="1:34" s="10" customFormat="1" ht="17.25" customHeight="1" x14ac:dyDescent="0.15">
      <c r="A27" s="6" t="s">
        <v>40</v>
      </c>
      <c r="B27" s="45">
        <f t="shared" si="0"/>
        <v>116</v>
      </c>
      <c r="C27" s="41">
        <v>3075</v>
      </c>
      <c r="D27" s="41">
        <v>74</v>
      </c>
      <c r="E27" s="41">
        <v>3170</v>
      </c>
      <c r="F27" s="41">
        <v>7</v>
      </c>
      <c r="G27" s="41">
        <v>2932</v>
      </c>
      <c r="H27" s="42">
        <v>0</v>
      </c>
      <c r="I27" s="42">
        <v>0</v>
      </c>
      <c r="J27" s="41">
        <v>0</v>
      </c>
      <c r="K27" s="41">
        <v>0</v>
      </c>
      <c r="L27" s="41">
        <v>1</v>
      </c>
      <c r="M27" s="41">
        <v>1717</v>
      </c>
      <c r="N27" s="41">
        <v>4</v>
      </c>
      <c r="O27" s="41">
        <v>3152</v>
      </c>
      <c r="P27" s="41">
        <v>14</v>
      </c>
      <c r="Q27" s="41">
        <v>2725</v>
      </c>
      <c r="R27" s="41">
        <v>0</v>
      </c>
      <c r="S27" s="41">
        <v>0</v>
      </c>
      <c r="T27" s="41">
        <v>6</v>
      </c>
      <c r="U27" s="41">
        <v>3100</v>
      </c>
      <c r="V27" s="41">
        <v>6</v>
      </c>
      <c r="W27" s="41">
        <v>3347</v>
      </c>
      <c r="X27" s="41"/>
      <c r="Y27" s="41"/>
      <c r="Z27" s="43">
        <v>4</v>
      </c>
      <c r="AA27" s="52">
        <v>2621.25</v>
      </c>
      <c r="AB27" s="8"/>
      <c r="AC27" s="8"/>
      <c r="AE27" s="10">
        <v>6900</v>
      </c>
      <c r="AF27" s="10">
        <v>3178</v>
      </c>
      <c r="AH27" s="10">
        <f>SUM(AE27:AG27)</f>
        <v>10078</v>
      </c>
    </row>
    <row r="28" spans="1:34" s="10" customFormat="1" ht="17.25" customHeight="1" x14ac:dyDescent="0.15">
      <c r="A28" s="6" t="s">
        <v>41</v>
      </c>
      <c r="B28" s="45">
        <f t="shared" si="0"/>
        <v>106</v>
      </c>
      <c r="C28" s="41">
        <v>2901</v>
      </c>
      <c r="D28" s="41">
        <v>68</v>
      </c>
      <c r="E28" s="41">
        <v>2910</v>
      </c>
      <c r="F28" s="41">
        <v>5</v>
      </c>
      <c r="G28" s="41">
        <v>2910</v>
      </c>
      <c r="H28" s="42">
        <v>0</v>
      </c>
      <c r="I28" s="42">
        <v>0</v>
      </c>
      <c r="J28" s="41">
        <v>0</v>
      </c>
      <c r="K28" s="41">
        <v>0</v>
      </c>
      <c r="L28" s="41">
        <v>1</v>
      </c>
      <c r="M28" s="41">
        <v>3279</v>
      </c>
      <c r="N28" s="41">
        <v>5</v>
      </c>
      <c r="O28" s="41">
        <v>2705</v>
      </c>
      <c r="P28" s="41">
        <v>14</v>
      </c>
      <c r="Q28" s="41">
        <v>2542</v>
      </c>
      <c r="R28" s="41">
        <v>0</v>
      </c>
      <c r="S28" s="41">
        <v>0</v>
      </c>
      <c r="T28" s="41">
        <v>1</v>
      </c>
      <c r="U28" s="41">
        <v>3723</v>
      </c>
      <c r="V28" s="41">
        <v>9</v>
      </c>
      <c r="W28" s="41">
        <v>3165</v>
      </c>
      <c r="X28" s="41"/>
      <c r="Y28" s="41"/>
      <c r="Z28" s="43">
        <v>3</v>
      </c>
      <c r="AA28" s="52">
        <v>3486</v>
      </c>
      <c r="AB28" s="8"/>
      <c r="AC28" s="8"/>
    </row>
    <row r="29" spans="1:34" s="10" customFormat="1" ht="17.25" customHeight="1" x14ac:dyDescent="0.15">
      <c r="A29" s="6" t="s">
        <v>42</v>
      </c>
      <c r="B29" s="45">
        <f t="shared" si="0"/>
        <v>145</v>
      </c>
      <c r="C29" s="41">
        <v>2892</v>
      </c>
      <c r="D29" s="41">
        <v>120</v>
      </c>
      <c r="E29" s="41">
        <v>2899</v>
      </c>
      <c r="F29" s="41">
        <v>5</v>
      </c>
      <c r="G29" s="41">
        <v>3129</v>
      </c>
      <c r="H29" s="42">
        <v>0</v>
      </c>
      <c r="I29" s="42">
        <v>0</v>
      </c>
      <c r="J29" s="41">
        <v>0</v>
      </c>
      <c r="K29" s="41">
        <v>0</v>
      </c>
      <c r="L29" s="41"/>
      <c r="M29" s="41"/>
      <c r="N29" s="41">
        <v>8</v>
      </c>
      <c r="O29" s="41">
        <v>2687</v>
      </c>
      <c r="P29" s="41">
        <v>3</v>
      </c>
      <c r="Q29" s="41">
        <v>2385</v>
      </c>
      <c r="R29" s="41">
        <v>0</v>
      </c>
      <c r="S29" s="41">
        <v>0</v>
      </c>
      <c r="T29" s="41">
        <v>8</v>
      </c>
      <c r="U29" s="41">
        <v>2908</v>
      </c>
      <c r="V29" s="41">
        <v>0</v>
      </c>
      <c r="W29" s="41">
        <v>0</v>
      </c>
      <c r="X29" s="41"/>
      <c r="Y29" s="41"/>
      <c r="Z29" s="43">
        <v>1</v>
      </c>
      <c r="AA29" s="52">
        <v>3924</v>
      </c>
      <c r="AB29" s="8"/>
      <c r="AC29" s="8"/>
    </row>
    <row r="30" spans="1:34" s="10" customFormat="1" ht="17.25" customHeight="1" x14ac:dyDescent="0.15">
      <c r="A30" s="6" t="s">
        <v>43</v>
      </c>
      <c r="B30" s="45">
        <f t="shared" si="0"/>
        <v>205</v>
      </c>
      <c r="C30" s="41">
        <v>2902</v>
      </c>
      <c r="D30" s="41">
        <v>158</v>
      </c>
      <c r="E30" s="41">
        <v>2912</v>
      </c>
      <c r="F30" s="41">
        <v>13</v>
      </c>
      <c r="G30" s="41">
        <v>2523</v>
      </c>
      <c r="H30" s="42">
        <v>0</v>
      </c>
      <c r="I30" s="42">
        <v>0</v>
      </c>
      <c r="J30" s="41">
        <v>0</v>
      </c>
      <c r="K30" s="41">
        <v>0</v>
      </c>
      <c r="L30" s="41">
        <v>4</v>
      </c>
      <c r="M30" s="41">
        <v>2601</v>
      </c>
      <c r="N30" s="41">
        <v>11</v>
      </c>
      <c r="O30" s="41">
        <v>3027</v>
      </c>
      <c r="P30" s="41">
        <v>9</v>
      </c>
      <c r="Q30" s="41">
        <v>2842</v>
      </c>
      <c r="R30" s="41">
        <v>0</v>
      </c>
      <c r="S30" s="41">
        <v>0</v>
      </c>
      <c r="T30" s="41">
        <v>6</v>
      </c>
      <c r="U30" s="41">
        <v>3216</v>
      </c>
      <c r="V30" s="41">
        <v>2</v>
      </c>
      <c r="W30" s="41">
        <v>3366</v>
      </c>
      <c r="X30" s="41"/>
      <c r="Y30" s="41"/>
      <c r="Z30" s="43">
        <v>2</v>
      </c>
      <c r="AA30" s="52">
        <v>3351</v>
      </c>
      <c r="AB30" s="8"/>
      <c r="AC30" s="8"/>
    </row>
    <row r="31" spans="1:34" s="10" customFormat="1" ht="17.25" customHeight="1" x14ac:dyDescent="0.15">
      <c r="A31" s="6" t="s">
        <v>44</v>
      </c>
      <c r="B31" s="45">
        <f t="shared" si="0"/>
        <v>185</v>
      </c>
      <c r="C31" s="41">
        <v>2928</v>
      </c>
      <c r="D31" s="41">
        <v>130</v>
      </c>
      <c r="E31" s="41">
        <v>2971</v>
      </c>
      <c r="F31" s="41">
        <v>8</v>
      </c>
      <c r="G31" s="41">
        <v>2912</v>
      </c>
      <c r="H31" s="42">
        <v>0</v>
      </c>
      <c r="I31" s="42"/>
      <c r="J31" s="41">
        <v>1</v>
      </c>
      <c r="K31" s="41">
        <v>4868</v>
      </c>
      <c r="L31" s="41">
        <v>2</v>
      </c>
      <c r="M31" s="41">
        <v>2893</v>
      </c>
      <c r="N31" s="41">
        <v>9</v>
      </c>
      <c r="O31" s="41">
        <v>3228</v>
      </c>
      <c r="P31" s="41">
        <v>24</v>
      </c>
      <c r="Q31" s="41">
        <v>2458</v>
      </c>
      <c r="R31" s="41">
        <v>0</v>
      </c>
      <c r="S31" s="41">
        <v>0</v>
      </c>
      <c r="T31" s="41">
        <v>6</v>
      </c>
      <c r="U31" s="41">
        <v>3104</v>
      </c>
      <c r="V31" s="41">
        <v>4</v>
      </c>
      <c r="W31" s="41">
        <v>2802</v>
      </c>
      <c r="X31" s="41">
        <v>1</v>
      </c>
      <c r="Y31" s="41">
        <v>3780</v>
      </c>
      <c r="Z31" s="43">
        <v>0</v>
      </c>
      <c r="AA31" s="52"/>
      <c r="AB31" s="8"/>
      <c r="AC31" s="8"/>
    </row>
    <row r="32" spans="1:34" s="10" customFormat="1" ht="17.25" customHeight="1" x14ac:dyDescent="0.15">
      <c r="A32" s="2" t="s">
        <v>45</v>
      </c>
      <c r="B32" s="45">
        <f t="shared" si="0"/>
        <v>63</v>
      </c>
      <c r="C32" s="41">
        <v>2936</v>
      </c>
      <c r="D32" s="41">
        <v>48</v>
      </c>
      <c r="E32" s="41">
        <v>2969</v>
      </c>
      <c r="F32" s="41">
        <v>3</v>
      </c>
      <c r="G32" s="41">
        <v>1909</v>
      </c>
      <c r="H32" s="42">
        <v>0</v>
      </c>
      <c r="I32" s="42">
        <v>0</v>
      </c>
      <c r="J32" s="41">
        <v>1</v>
      </c>
      <c r="K32" s="41">
        <v>5115</v>
      </c>
      <c r="L32" s="41">
        <v>2</v>
      </c>
      <c r="M32" s="41">
        <v>2881</v>
      </c>
      <c r="N32" s="41">
        <v>7</v>
      </c>
      <c r="O32" s="41">
        <v>2947</v>
      </c>
      <c r="P32" s="41">
        <v>0</v>
      </c>
      <c r="Q32" s="41">
        <v>0</v>
      </c>
      <c r="R32" s="41">
        <v>0</v>
      </c>
      <c r="S32" s="41">
        <v>0</v>
      </c>
      <c r="T32" s="41">
        <v>2</v>
      </c>
      <c r="U32" s="41">
        <v>2619</v>
      </c>
      <c r="V32" s="41">
        <v>0</v>
      </c>
      <c r="W32" s="41">
        <v>0</v>
      </c>
      <c r="X32" s="41"/>
      <c r="Y32" s="41"/>
      <c r="Z32" s="43">
        <v>0</v>
      </c>
      <c r="AA32" s="52"/>
      <c r="AB32" s="8"/>
      <c r="AC32" s="8"/>
    </row>
    <row r="33" spans="1:34" s="10" customFormat="1" ht="17.25" customHeight="1" x14ac:dyDescent="0.15">
      <c r="A33" s="6" t="s">
        <v>46</v>
      </c>
      <c r="B33" s="45">
        <f t="shared" si="0"/>
        <v>59</v>
      </c>
      <c r="C33" s="41">
        <v>2825</v>
      </c>
      <c r="D33" s="41">
        <v>42</v>
      </c>
      <c r="E33" s="41">
        <v>2863</v>
      </c>
      <c r="F33" s="41">
        <v>4</v>
      </c>
      <c r="G33" s="41">
        <v>2782</v>
      </c>
      <c r="H33" s="42">
        <v>0</v>
      </c>
      <c r="I33" s="42">
        <v>0</v>
      </c>
      <c r="J33" s="41">
        <v>1</v>
      </c>
      <c r="K33" s="41">
        <v>5196</v>
      </c>
      <c r="L33" s="41">
        <v>2</v>
      </c>
      <c r="M33" s="41">
        <v>2678</v>
      </c>
      <c r="N33" s="41">
        <v>2</v>
      </c>
      <c r="O33" s="41">
        <v>2665</v>
      </c>
      <c r="P33" s="41">
        <v>8</v>
      </c>
      <c r="Q33" s="41">
        <v>2427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/>
      <c r="Y33" s="41"/>
      <c r="Z33" s="43">
        <v>0</v>
      </c>
      <c r="AA33" s="52"/>
      <c r="AB33" s="8"/>
      <c r="AC33" s="8"/>
    </row>
    <row r="34" spans="1:34" s="10" customFormat="1" ht="17.25" customHeight="1" x14ac:dyDescent="0.15">
      <c r="A34" s="6" t="s">
        <v>47</v>
      </c>
      <c r="B34" s="45">
        <f t="shared" si="0"/>
        <v>123</v>
      </c>
      <c r="C34" s="41">
        <v>2859</v>
      </c>
      <c r="D34" s="41">
        <v>74</v>
      </c>
      <c r="E34" s="41">
        <v>2950</v>
      </c>
      <c r="F34" s="41">
        <v>6</v>
      </c>
      <c r="G34" s="41">
        <v>3140</v>
      </c>
      <c r="H34" s="42">
        <v>0</v>
      </c>
      <c r="I34" s="42">
        <v>0</v>
      </c>
      <c r="J34" s="41">
        <v>0</v>
      </c>
      <c r="K34" s="41">
        <v>0</v>
      </c>
      <c r="L34" s="41">
        <v>2</v>
      </c>
      <c r="M34" s="41">
        <v>2790</v>
      </c>
      <c r="N34" s="41">
        <v>6</v>
      </c>
      <c r="O34" s="41">
        <v>2971</v>
      </c>
      <c r="P34" s="41">
        <v>26</v>
      </c>
      <c r="Q34" s="41">
        <v>2597</v>
      </c>
      <c r="R34" s="41">
        <v>0</v>
      </c>
      <c r="S34" s="41">
        <v>0</v>
      </c>
      <c r="T34" s="41">
        <v>4</v>
      </c>
      <c r="U34" s="41">
        <v>2502</v>
      </c>
      <c r="V34" s="41">
        <v>5</v>
      </c>
      <c r="W34" s="41">
        <v>2724</v>
      </c>
      <c r="X34" s="41"/>
      <c r="Y34" s="41"/>
      <c r="Z34" s="43">
        <v>0</v>
      </c>
      <c r="AA34" s="52"/>
      <c r="AB34" s="8"/>
      <c r="AC34" s="8"/>
    </row>
    <row r="35" spans="1:34" s="10" customFormat="1" ht="17.25" customHeight="1" x14ac:dyDescent="0.15">
      <c r="A35" s="2" t="s">
        <v>48</v>
      </c>
      <c r="B35" s="45">
        <f t="shared" si="0"/>
        <v>69</v>
      </c>
      <c r="C35" s="41">
        <v>2776</v>
      </c>
      <c r="D35" s="41">
        <v>61</v>
      </c>
      <c r="E35" s="41">
        <v>2731</v>
      </c>
      <c r="F35" s="41">
        <v>3</v>
      </c>
      <c r="G35" s="41">
        <v>3610</v>
      </c>
      <c r="H35" s="42">
        <v>0</v>
      </c>
      <c r="I35" s="42">
        <v>0</v>
      </c>
      <c r="J35" s="41">
        <v>0</v>
      </c>
      <c r="K35" s="41">
        <v>0</v>
      </c>
      <c r="L35" s="41">
        <v>0</v>
      </c>
      <c r="M35" s="41">
        <v>0</v>
      </c>
      <c r="N35" s="41">
        <v>5</v>
      </c>
      <c r="O35" s="41">
        <v>2821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/>
      <c r="Y35" s="41"/>
      <c r="Z35" s="43">
        <v>0</v>
      </c>
      <c r="AA35" s="52"/>
      <c r="AB35" s="8"/>
      <c r="AC35" s="8"/>
    </row>
    <row r="36" spans="1:34" s="10" customFormat="1" ht="17.25" customHeight="1" x14ac:dyDescent="0.15">
      <c r="A36" s="6" t="s">
        <v>49</v>
      </c>
      <c r="B36" s="45">
        <f t="shared" si="0"/>
        <v>78</v>
      </c>
      <c r="C36" s="41">
        <v>2658</v>
      </c>
      <c r="D36" s="41">
        <v>54</v>
      </c>
      <c r="E36" s="41">
        <v>2697</v>
      </c>
      <c r="F36" s="41">
        <v>4</v>
      </c>
      <c r="G36" s="41">
        <v>2221</v>
      </c>
      <c r="H36" s="42">
        <v>0</v>
      </c>
      <c r="I36" s="42">
        <v>0</v>
      </c>
      <c r="J36" s="41">
        <v>0</v>
      </c>
      <c r="K36" s="41">
        <v>0</v>
      </c>
      <c r="L36" s="41">
        <v>0</v>
      </c>
      <c r="M36" s="41">
        <v>0</v>
      </c>
      <c r="N36" s="41">
        <v>4</v>
      </c>
      <c r="O36" s="41">
        <v>2712</v>
      </c>
      <c r="P36" s="41">
        <v>12</v>
      </c>
      <c r="Q36" s="41">
        <v>2525</v>
      </c>
      <c r="R36" s="41">
        <v>0</v>
      </c>
      <c r="S36" s="41">
        <v>0</v>
      </c>
      <c r="T36" s="41">
        <v>4</v>
      </c>
      <c r="U36" s="41">
        <v>2922</v>
      </c>
      <c r="V36" s="41">
        <v>0</v>
      </c>
      <c r="W36" s="41">
        <v>0</v>
      </c>
      <c r="X36" s="41"/>
      <c r="Y36" s="41"/>
      <c r="Z36" s="43">
        <v>0</v>
      </c>
      <c r="AA36" s="52"/>
      <c r="AB36" s="8"/>
      <c r="AC36" s="8"/>
    </row>
    <row r="37" spans="1:34" s="10" customFormat="1" ht="17.25" customHeight="1" x14ac:dyDescent="0.15">
      <c r="A37" s="6" t="s">
        <v>50</v>
      </c>
      <c r="B37" s="45">
        <f t="shared" si="0"/>
        <v>282</v>
      </c>
      <c r="C37" s="41">
        <v>3057</v>
      </c>
      <c r="D37" s="41">
        <v>152</v>
      </c>
      <c r="E37" s="41">
        <v>3035</v>
      </c>
      <c r="F37" s="41">
        <v>11</v>
      </c>
      <c r="G37" s="41">
        <v>2844</v>
      </c>
      <c r="H37" s="42">
        <v>0</v>
      </c>
      <c r="I37" s="42">
        <v>0</v>
      </c>
      <c r="J37" s="41">
        <v>6</v>
      </c>
      <c r="K37" s="41">
        <v>5400</v>
      </c>
      <c r="L37" s="41">
        <v>16</v>
      </c>
      <c r="M37" s="41">
        <v>2903</v>
      </c>
      <c r="N37" s="41">
        <v>45</v>
      </c>
      <c r="O37" s="41">
        <v>3162</v>
      </c>
      <c r="P37" s="41">
        <v>39</v>
      </c>
      <c r="Q37" s="41">
        <v>2761</v>
      </c>
      <c r="R37" s="41">
        <v>0</v>
      </c>
      <c r="S37" s="41">
        <v>0</v>
      </c>
      <c r="T37" s="41">
        <v>6</v>
      </c>
      <c r="U37" s="41">
        <v>3320</v>
      </c>
      <c r="V37" s="41">
        <v>6</v>
      </c>
      <c r="W37" s="41">
        <v>2943</v>
      </c>
      <c r="X37" s="41"/>
      <c r="Y37" s="41"/>
      <c r="Z37" s="43">
        <v>1</v>
      </c>
      <c r="AA37" s="52">
        <v>3033</v>
      </c>
      <c r="AB37" s="8"/>
      <c r="AC37" s="8"/>
      <c r="AE37" s="10">
        <v>10872</v>
      </c>
      <c r="AF37" s="10">
        <v>7824</v>
      </c>
      <c r="AH37" s="10">
        <f>SUM(AE37:AG37)</f>
        <v>18696</v>
      </c>
    </row>
    <row r="38" spans="1:34" s="10" customFormat="1" ht="17.25" customHeight="1" thickBot="1" x14ac:dyDescent="0.2">
      <c r="A38" s="21" t="s">
        <v>51</v>
      </c>
      <c r="B38" s="45">
        <f t="shared" si="0"/>
        <v>129</v>
      </c>
      <c r="C38" s="41">
        <v>3116</v>
      </c>
      <c r="D38" s="41">
        <v>100</v>
      </c>
      <c r="E38" s="41">
        <v>3078</v>
      </c>
      <c r="F38" s="41">
        <v>6</v>
      </c>
      <c r="G38" s="41">
        <v>3058</v>
      </c>
      <c r="H38" s="42">
        <v>0</v>
      </c>
      <c r="I38" s="42">
        <v>0</v>
      </c>
      <c r="J38" s="41">
        <v>0</v>
      </c>
      <c r="K38" s="41">
        <v>0</v>
      </c>
      <c r="L38" s="41">
        <v>1</v>
      </c>
      <c r="M38" s="41">
        <v>2369</v>
      </c>
      <c r="N38" s="41">
        <v>7</v>
      </c>
      <c r="O38" s="41">
        <v>2864</v>
      </c>
      <c r="P38" s="41">
        <v>9</v>
      </c>
      <c r="Q38" s="41">
        <v>3747</v>
      </c>
      <c r="R38" s="41">
        <v>0</v>
      </c>
      <c r="S38" s="41">
        <v>0</v>
      </c>
      <c r="T38" s="41">
        <v>5</v>
      </c>
      <c r="U38" s="41">
        <v>3150</v>
      </c>
      <c r="V38" s="41"/>
      <c r="W38" s="41"/>
      <c r="X38" s="54"/>
      <c r="Y38" s="51"/>
      <c r="Z38" s="47">
        <v>1</v>
      </c>
      <c r="AA38" s="52">
        <v>3903</v>
      </c>
      <c r="AB38" s="11"/>
      <c r="AC38" s="11"/>
      <c r="AE38" s="10">
        <v>7176</v>
      </c>
      <c r="AF38" s="10">
        <v>3709</v>
      </c>
      <c r="AH38" s="10">
        <f>SUM(AE38:AG38)</f>
        <v>10885</v>
      </c>
    </row>
    <row r="40" spans="1:34" x14ac:dyDescent="0.15">
      <c r="B40" s="39"/>
    </row>
    <row r="41" spans="1:34" x14ac:dyDescent="0.15">
      <c r="B41" s="39"/>
    </row>
    <row r="42" spans="1:34" x14ac:dyDescent="0.15">
      <c r="B42" s="39"/>
    </row>
    <row r="43" spans="1:34" x14ac:dyDescent="0.15">
      <c r="B43" s="39"/>
    </row>
    <row r="44" spans="1:34" x14ac:dyDescent="0.15">
      <c r="B44" s="39"/>
    </row>
    <row r="45" spans="1:34" x14ac:dyDescent="0.15">
      <c r="B45" s="39"/>
    </row>
    <row r="46" spans="1:34" x14ac:dyDescent="0.15">
      <c r="B46" s="39"/>
    </row>
    <row r="47" spans="1:34" x14ac:dyDescent="0.15">
      <c r="B47" s="39"/>
    </row>
    <row r="48" spans="1:34" x14ac:dyDescent="0.15">
      <c r="B48" s="39"/>
    </row>
    <row r="49" spans="2:2" x14ac:dyDescent="0.15">
      <c r="B49" s="39"/>
    </row>
    <row r="50" spans="2:2" x14ac:dyDescent="0.15">
      <c r="B50" s="39"/>
    </row>
    <row r="51" spans="2:2" x14ac:dyDescent="0.15">
      <c r="B51" s="39"/>
    </row>
    <row r="52" spans="2:2" x14ac:dyDescent="0.15">
      <c r="B52" s="39"/>
    </row>
    <row r="53" spans="2:2" x14ac:dyDescent="0.15">
      <c r="B53" s="39"/>
    </row>
    <row r="54" spans="2:2" x14ac:dyDescent="0.15">
      <c r="B54" s="39"/>
    </row>
    <row r="55" spans="2:2" x14ac:dyDescent="0.15">
      <c r="B55" s="39"/>
    </row>
    <row r="56" spans="2:2" x14ac:dyDescent="0.15">
      <c r="B56" s="39"/>
    </row>
    <row r="57" spans="2:2" x14ac:dyDescent="0.15">
      <c r="B57" s="39"/>
    </row>
    <row r="58" spans="2:2" x14ac:dyDescent="0.15">
      <c r="B58" s="39"/>
    </row>
    <row r="59" spans="2:2" x14ac:dyDescent="0.15">
      <c r="B59" s="39"/>
    </row>
    <row r="60" spans="2:2" x14ac:dyDescent="0.15">
      <c r="B60" s="39"/>
    </row>
    <row r="61" spans="2:2" x14ac:dyDescent="0.15">
      <c r="B61" s="39"/>
    </row>
    <row r="62" spans="2:2" x14ac:dyDescent="0.15">
      <c r="B62" s="39"/>
    </row>
    <row r="63" spans="2:2" x14ac:dyDescent="0.15">
      <c r="B63" s="39"/>
    </row>
    <row r="64" spans="2:2" x14ac:dyDescent="0.15">
      <c r="B64" s="39"/>
    </row>
    <row r="65" spans="2:2" x14ac:dyDescent="0.15">
      <c r="B65" s="39"/>
    </row>
    <row r="66" spans="2:2" x14ac:dyDescent="0.15">
      <c r="B66" s="39"/>
    </row>
    <row r="67" spans="2:2" x14ac:dyDescent="0.15">
      <c r="B67" s="39"/>
    </row>
    <row r="68" spans="2:2" x14ac:dyDescent="0.15">
      <c r="B68" s="39"/>
    </row>
    <row r="69" spans="2:2" x14ac:dyDescent="0.15">
      <c r="B69" s="39"/>
    </row>
    <row r="70" spans="2:2" x14ac:dyDescent="0.15">
      <c r="B70" s="39"/>
    </row>
    <row r="71" spans="2:2" x14ac:dyDescent="0.15">
      <c r="B71" s="39"/>
    </row>
    <row r="72" spans="2:2" x14ac:dyDescent="0.15">
      <c r="B72" s="39"/>
    </row>
  </sheetData>
  <mergeCells count="45">
    <mergeCell ref="N2:O2"/>
    <mergeCell ref="AB2:AC2"/>
    <mergeCell ref="J4:J5"/>
    <mergeCell ref="P3:Q3"/>
    <mergeCell ref="P4:P5"/>
    <mergeCell ref="Q4:Q5"/>
    <mergeCell ref="AB3:AC3"/>
    <mergeCell ref="AB4:AB5"/>
    <mergeCell ref="AC4:AC5"/>
    <mergeCell ref="Z4:Z5"/>
    <mergeCell ref="AA4:AA5"/>
    <mergeCell ref="Z3:AA3"/>
    <mergeCell ref="X3:Y3"/>
    <mergeCell ref="X4:X5"/>
    <mergeCell ref="Y4:Y5"/>
    <mergeCell ref="W4:W5"/>
    <mergeCell ref="A3:A5"/>
    <mergeCell ref="B3:C3"/>
    <mergeCell ref="B4:B5"/>
    <mergeCell ref="C4:C5"/>
    <mergeCell ref="D3:E3"/>
    <mergeCell ref="D4:D5"/>
    <mergeCell ref="E4:E5"/>
    <mergeCell ref="R3:S3"/>
    <mergeCell ref="S4:S5"/>
    <mergeCell ref="T3:U3"/>
    <mergeCell ref="F3:G3"/>
    <mergeCell ref="F4:F5"/>
    <mergeCell ref="G4:G5"/>
    <mergeCell ref="V3:W3"/>
    <mergeCell ref="U4:U5"/>
    <mergeCell ref="V4:V5"/>
    <mergeCell ref="H3:I3"/>
    <mergeCell ref="T4:T5"/>
    <mergeCell ref="K4:K5"/>
    <mergeCell ref="L3:M3"/>
    <mergeCell ref="L4:L5"/>
    <mergeCell ref="M4:M5"/>
    <mergeCell ref="N4:N5"/>
    <mergeCell ref="O4:O5"/>
    <mergeCell ref="H4:H5"/>
    <mergeCell ref="I4:I5"/>
    <mergeCell ref="N3:O3"/>
    <mergeCell ref="J3:K3"/>
    <mergeCell ref="R4:R5"/>
  </mergeCells>
  <phoneticPr fontId="2"/>
  <pageMargins left="0.78700000000000003" right="0.78700000000000003" top="0.98399999999999999" bottom="0.98399999999999999" header="0.51200000000000001" footer="0.51200000000000001"/>
  <pageSetup paperSize="9" scale="60" orientation="portrait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全職種 (入力不可)</vt:lpstr>
      <vt:lpstr>他ファイルからの貼付用(入力専用）</vt:lpstr>
      <vt:lpstr>'他ファイルからの貼付用(入力専用）'!Print_Area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</dc:creator>
  <cp:lastModifiedBy>小野寺祥史</cp:lastModifiedBy>
  <cp:lastPrinted>2023-03-31T04:37:27Z</cp:lastPrinted>
  <dcterms:created xsi:type="dcterms:W3CDTF">2004-02-23T00:16:48Z</dcterms:created>
  <dcterms:modified xsi:type="dcterms:W3CDTF">2023-03-31T04:37:53Z</dcterms:modified>
</cp:coreProperties>
</file>