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1.13\市町村課nas_2\01_行政\43 市町村概要（全国市町村要覧,職員録含む）\令和４年度\06_資料集起案\資料集①（行財政編）\1.給与実態調査の概要\R3\"/>
    </mc:Choice>
  </mc:AlternateContent>
  <bookViews>
    <workbookView xWindow="0" yWindow="0" windowWidth="28800" windowHeight="12210"/>
  </bookViews>
  <sheets>
    <sheet name="市町村別、会計別職員数" sheetId="1" r:id="rId1"/>
  </sheets>
  <definedNames>
    <definedName name="_xlnm.Print_Area" localSheetId="0">'市町村別、会計別職員数'!$A$1:$N$45</definedName>
  </definedNames>
  <calcPr calcId="162913"/>
</workbook>
</file>

<file path=xl/calcChain.xml><?xml version="1.0" encoding="utf-8"?>
<calcChain xmlns="http://schemas.openxmlformats.org/spreadsheetml/2006/main">
  <c r="C8" i="1" l="1"/>
  <c r="B8" i="1" s="1"/>
  <c r="N22" i="1"/>
  <c r="M22" i="1"/>
  <c r="L22" i="1"/>
  <c r="K22" i="1"/>
  <c r="J22" i="1"/>
  <c r="I22" i="1"/>
  <c r="H22" i="1"/>
  <c r="G22" i="1"/>
  <c r="F22" i="1"/>
  <c r="E22" i="1"/>
  <c r="E45" i="1" s="1"/>
  <c r="D22" i="1"/>
  <c r="C32" i="1"/>
  <c r="B32" i="1" s="1"/>
  <c r="E43" i="1"/>
  <c r="G43" i="1"/>
  <c r="G45" i="1" s="1"/>
  <c r="C33" i="1"/>
  <c r="B33" i="1"/>
  <c r="C16" i="1"/>
  <c r="B16" i="1"/>
  <c r="C9" i="1"/>
  <c r="B9" i="1"/>
  <c r="C10" i="1"/>
  <c r="B10" i="1"/>
  <c r="C11" i="1"/>
  <c r="B11" i="1" s="1"/>
  <c r="C12" i="1"/>
  <c r="B12" i="1" s="1"/>
  <c r="C13" i="1"/>
  <c r="B13" i="1" s="1"/>
  <c r="C14" i="1"/>
  <c r="B14" i="1" s="1"/>
  <c r="C15" i="1"/>
  <c r="B15" i="1" s="1"/>
  <c r="C17" i="1"/>
  <c r="B17" i="1" s="1"/>
  <c r="C18" i="1"/>
  <c r="B18" i="1" s="1"/>
  <c r="C19" i="1"/>
  <c r="B19" i="1" s="1"/>
  <c r="C20" i="1"/>
  <c r="B20" i="1" s="1"/>
  <c r="C24" i="1"/>
  <c r="B24" i="1"/>
  <c r="C25" i="1"/>
  <c r="B25" i="1"/>
  <c r="C26" i="1"/>
  <c r="B26" i="1" s="1"/>
  <c r="C21" i="1"/>
  <c r="B21" i="1"/>
  <c r="C27" i="1"/>
  <c r="B27" i="1"/>
  <c r="C28" i="1"/>
  <c r="B28" i="1" s="1"/>
  <c r="C29" i="1"/>
  <c r="B29" i="1"/>
  <c r="C30" i="1"/>
  <c r="B30" i="1"/>
  <c r="C31" i="1"/>
  <c r="B31" i="1"/>
  <c r="C34" i="1"/>
  <c r="B34" i="1"/>
  <c r="C35" i="1"/>
  <c r="B35" i="1" s="1"/>
  <c r="C36" i="1"/>
  <c r="B36" i="1" s="1"/>
  <c r="C37" i="1"/>
  <c r="B37" i="1"/>
  <c r="C38" i="1"/>
  <c r="B38" i="1" s="1"/>
  <c r="C39" i="1"/>
  <c r="B39" i="1" s="1"/>
  <c r="C40" i="1"/>
  <c r="B40" i="1" s="1"/>
  <c r="C41" i="1"/>
  <c r="B41" i="1" s="1"/>
  <c r="C42" i="1"/>
  <c r="B42" i="1" s="1"/>
  <c r="D43" i="1"/>
  <c r="F43" i="1"/>
  <c r="H43" i="1"/>
  <c r="H45" i="1"/>
  <c r="I43" i="1"/>
  <c r="J43" i="1"/>
  <c r="K43" i="1"/>
  <c r="L43" i="1"/>
  <c r="M43" i="1"/>
  <c r="N43" i="1"/>
  <c r="I45" i="1"/>
  <c r="J45" i="1" l="1"/>
  <c r="L45" i="1"/>
  <c r="M45" i="1"/>
  <c r="K45" i="1"/>
  <c r="C43" i="1"/>
  <c r="B43" i="1" s="1"/>
  <c r="D45" i="1"/>
  <c r="N45" i="1"/>
  <c r="F45" i="1"/>
  <c r="C22" i="1"/>
  <c r="C45" i="1" l="1"/>
  <c r="B22" i="1"/>
  <c r="B45" i="1" s="1"/>
</calcChain>
</file>

<file path=xl/sharedStrings.xml><?xml version="1.0" encoding="utf-8"?>
<sst xmlns="http://schemas.openxmlformats.org/spreadsheetml/2006/main" count="58" uniqueCount="58">
  <si>
    <t>総計</t>
    <rPh sb="0" eb="2">
      <t>ソウケイ</t>
    </rPh>
    <phoneticPr fontId="2"/>
  </si>
  <si>
    <t>普通会計関係</t>
    <rPh sb="0" eb="2">
      <t>フツウ</t>
    </rPh>
    <rPh sb="2" eb="4">
      <t>カイケイ</t>
    </rPh>
    <rPh sb="4" eb="6">
      <t>カンケイ</t>
    </rPh>
    <phoneticPr fontId="2"/>
  </si>
  <si>
    <t>計</t>
    <rPh sb="0" eb="1">
      <t>ケイ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</si>
  <si>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</si>
  <si>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</si>
  <si>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義務教育</t>
    <rPh sb="0" eb="2">
      <t>ギム</t>
    </rPh>
    <rPh sb="2" eb="4">
      <t>キョウイク</t>
    </rPh>
    <phoneticPr fontId="2"/>
  </si>
  <si>
    <t>教育関係</t>
    <rPh sb="0" eb="2">
      <t>キョウイク</t>
    </rPh>
    <rPh sb="2" eb="4">
      <t>カンケイ</t>
    </rPh>
    <phoneticPr fontId="2"/>
  </si>
  <si>
    <t>市    計</t>
    <rPh sb="0" eb="1">
      <t>シ</t>
    </rPh>
    <rPh sb="5" eb="6">
      <t>ケイ</t>
    </rPh>
    <phoneticPr fontId="2"/>
  </si>
  <si>
    <t>一般行政</t>
    <rPh sb="0" eb="2">
      <t>イッパン</t>
    </rPh>
    <rPh sb="2" eb="4">
      <t>ギョウセイ</t>
    </rPh>
    <phoneticPr fontId="2"/>
  </si>
  <si>
    <t>消防</t>
    <rPh sb="0" eb="2">
      <t>ショウボウ</t>
    </rPh>
    <phoneticPr fontId="2"/>
  </si>
  <si>
    <t>高校</t>
    <rPh sb="0" eb="2">
      <t>コウコウ</t>
    </rPh>
    <phoneticPr fontId="2"/>
  </si>
  <si>
    <t>その他の教育</t>
    <rPh sb="2" eb="3">
      <t>タ</t>
    </rPh>
    <rPh sb="4" eb="6">
      <t>キョウイク</t>
    </rPh>
    <phoneticPr fontId="2"/>
  </si>
  <si>
    <t>幼稚園</t>
    <rPh sb="0" eb="3">
      <t>ヨウチエン</t>
    </rPh>
    <phoneticPr fontId="2"/>
  </si>
  <si>
    <t>学校教育関係</t>
    <rPh sb="0" eb="2">
      <t>ガッコウ</t>
    </rPh>
    <rPh sb="2" eb="4">
      <t>キョウイク</t>
    </rPh>
    <rPh sb="4" eb="6">
      <t>カンケイ</t>
    </rPh>
    <phoneticPr fontId="2"/>
  </si>
  <si>
    <t>学校以外の教育関係</t>
    <rPh sb="0" eb="2">
      <t>ガッコウ</t>
    </rPh>
    <rPh sb="2" eb="4">
      <t>イガイ</t>
    </rPh>
    <rPh sb="5" eb="7">
      <t>キョウイク</t>
    </rPh>
    <rPh sb="7" eb="9">
      <t>カンケイ</t>
    </rPh>
    <phoneticPr fontId="2"/>
  </si>
  <si>
    <t>その他の公営企業</t>
    <rPh sb="2" eb="3">
      <t>タ</t>
    </rPh>
    <rPh sb="4" eb="6">
      <t>コウエイ</t>
    </rPh>
    <rPh sb="6" eb="8">
      <t>キギョウ</t>
    </rPh>
    <phoneticPr fontId="2"/>
  </si>
  <si>
    <t>その他の事業</t>
    <rPh sb="2" eb="3">
      <t>タ</t>
    </rPh>
    <rPh sb="4" eb="6">
      <t>ジギョウ</t>
    </rPh>
    <phoneticPr fontId="2"/>
  </si>
  <si>
    <t>市町村名</t>
    <rPh sb="0" eb="3">
      <t>シチョウソン</t>
    </rPh>
    <rPh sb="3" eb="4">
      <t>メイ</t>
    </rPh>
    <phoneticPr fontId="2"/>
  </si>
  <si>
    <t>（単位：人）</t>
    <rPh sb="1" eb="3">
      <t>タンイ</t>
    </rPh>
    <rPh sb="4" eb="5">
      <t>ニン</t>
    </rPh>
    <phoneticPr fontId="2"/>
  </si>
  <si>
    <t>町村計</t>
    <rPh sb="0" eb="1">
      <t>チョウ</t>
    </rPh>
    <rPh sb="1" eb="2">
      <t>ムラ</t>
    </rPh>
    <rPh sb="2" eb="3">
      <t>ケイ</t>
    </rPh>
    <phoneticPr fontId="2"/>
  </si>
  <si>
    <t>県計</t>
    <rPh sb="0" eb="1">
      <t>ケン</t>
    </rPh>
    <rPh sb="1" eb="2">
      <t>ケイ</t>
    </rPh>
    <phoneticPr fontId="2"/>
  </si>
  <si>
    <t>企業会計関係</t>
    <rPh sb="0" eb="2">
      <t>キギョウ</t>
    </rPh>
    <rPh sb="2" eb="4">
      <t>カイケイ</t>
    </rPh>
    <rPh sb="4" eb="6">
      <t>カンケイ</t>
    </rPh>
    <phoneticPr fontId="2"/>
  </si>
  <si>
    <t>その他の会計関係</t>
    <rPh sb="2" eb="3">
      <t>タ</t>
    </rPh>
    <rPh sb="4" eb="6">
      <t>カイケイ</t>
    </rPh>
    <rPh sb="6" eb="8">
      <t>カンケイ</t>
    </rPh>
    <phoneticPr fontId="2"/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</si>
  <si>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</si>
  <si>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</si>
  <si>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</si>
  <si>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</si>
  <si>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</si>
  <si>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</si>
  <si>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</si>
  <si>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</si>
  <si>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</si>
  <si>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</si>
  <si>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</si>
  <si>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</si>
  <si>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</si>
  <si>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雫石町</t>
  </si>
  <si>
    <t>葛巻町</t>
  </si>
  <si>
    <t>岩手町</t>
  </si>
  <si>
    <t>紫波町</t>
  </si>
  <si>
    <t>矢巾町</t>
  </si>
  <si>
    <t>西和賀町</t>
  </si>
  <si>
    <t>金ヶ崎町</t>
  </si>
  <si>
    <t>平泉町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</si>
  <si>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</si>
  <si>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</si>
  <si>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</si>
  <si>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</si>
  <si>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</si>
  <si>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</si>
  <si>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</si>
  <si>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</si>
  <si>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</si>
  <si>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</si>
  <si>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特別支援学校
（小・中学校）</t>
    <rPh sb="0" eb="2">
      <t>トクベツ</t>
    </rPh>
    <rPh sb="2" eb="4">
      <t>シエン</t>
    </rPh>
    <rPh sb="4" eb="6">
      <t>ガッコウ</t>
    </rPh>
    <rPh sb="8" eb="9">
      <t>ショウ</t>
    </rPh>
    <rPh sb="10" eb="13">
      <t>チュウガッコウ</t>
    </rPh>
    <phoneticPr fontId="2"/>
  </si>
  <si>
    <t>住田町</t>
    <rPh sb="0" eb="2">
      <t>スミタ</t>
    </rPh>
    <phoneticPr fontId="2"/>
  </si>
  <si>
    <t>滝沢市</t>
    <rPh sb="2" eb="3">
      <t>シ</t>
    </rPh>
    <phoneticPr fontId="2"/>
  </si>
  <si>
    <t>１　令和３年度　市町村別、会計別職員数</t>
    <rPh sb="2" eb="4">
      <t>レイワ</t>
    </rPh>
    <rPh sb="5" eb="7">
      <t>ネンド</t>
    </rPh>
    <rPh sb="8" eb="11">
      <t>シチョウソン</t>
    </rPh>
    <rPh sb="11" eb="12">
      <t>ベツ</t>
    </rPh>
    <rPh sb="13" eb="15">
      <t>カイケイ</t>
    </rPh>
    <rPh sb="15" eb="16">
      <t>ベツ</t>
    </rPh>
    <rPh sb="16" eb="19">
      <t>ショクインスウ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</si>
</sst>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8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8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8" fillId="0" borderId="0">
      <alignment vertical="center"/>
    </xf>
  </cellStyleXfs>
  <cellXfs count="54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shrinkToFit="1"/>
    </xf>
    <xf numFmtId="38" fontId="4" fillId="0" borderId="1" xfId="1" applyFont="1" applyFill="1" applyBorder="1" applyAlignment="1">
      <alignment horizontal="right" vertical="center"/>
    </xf>
    <xf numFmtId="38" fontId="4" fillId="0" borderId="2" xfId="1" applyFont="1" applyFill="1" applyBorder="1" applyAlignment="1">
      <alignment horizontal="right" vertical="center"/>
    </xf>
    <xf numFmtId="0" fontId="3" fillId="0" borderId="3" xfId="0" applyFont="1" applyBorder="1" applyAlignment="1">
      <alignment horizontal="center" vertical="center" shrinkToFit="1"/>
    </xf>
    <xf numFmtId="38" fontId="4" fillId="0" borderId="3" xfId="1" applyFont="1" applyFill="1" applyBorder="1" applyAlignment="1">
      <alignment horizontal="right" vertical="center"/>
    </xf>
    <xf numFmtId="38" fontId="4" fillId="0" borderId="3" xfId="1" applyFont="1" applyBorder="1" applyAlignment="1">
      <alignment horizontal="right" vertical="center" shrinkToFit="1"/>
    </xf>
    <xf numFmtId="0" fontId="3" fillId="0" borderId="4" xfId="0" applyFont="1" applyBorder="1" applyAlignment="1">
      <alignment horizontal="center" vertical="center"/>
    </xf>
    <xf numFmtId="38" fontId="4" fillId="0" borderId="4" xfId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/>
    <xf numFmtId="0" fontId="1" fillId="0" borderId="0" xfId="0" applyFont="1" applyBorder="1"/>
    <xf numFmtId="38" fontId="4" fillId="0" borderId="0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8" fontId="4" fillId="0" borderId="3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38" fontId="5" fillId="2" borderId="1" xfId="1" applyFont="1" applyFill="1" applyBorder="1" applyAlignment="1">
      <alignment horizontal="right" vertical="center" wrapText="1"/>
    </xf>
    <xf numFmtId="38" fontId="6" fillId="3" borderId="1" xfId="1" applyFont="1" applyFill="1" applyBorder="1" applyAlignment="1">
      <alignment horizontal="right" vertical="center"/>
    </xf>
    <xf numFmtId="38" fontId="6" fillId="3" borderId="2" xfId="1" applyFont="1" applyFill="1" applyBorder="1" applyAlignment="1">
      <alignment horizontal="right" vertical="center"/>
    </xf>
    <xf numFmtId="38" fontId="6" fillId="3" borderId="4" xfId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38" fontId="0" fillId="3" borderId="1" xfId="1" applyFont="1" applyFill="1" applyBorder="1" applyAlignment="1">
      <alignment horizontal="right" vertical="center"/>
    </xf>
    <xf numFmtId="0" fontId="3" fillId="0" borderId="7" xfId="0" applyFont="1" applyBorder="1" applyAlignment="1">
      <alignment horizontal="center" vertical="center" shrinkToFit="1"/>
    </xf>
    <xf numFmtId="38" fontId="4" fillId="0" borderId="7" xfId="1" applyFont="1" applyFill="1" applyBorder="1" applyAlignment="1">
      <alignment horizontal="right" vertical="center"/>
    </xf>
    <xf numFmtId="38" fontId="5" fillId="2" borderId="7" xfId="1" applyFont="1" applyFill="1" applyBorder="1" applyAlignment="1">
      <alignment horizontal="right" vertical="center" wrapText="1"/>
    </xf>
    <xf numFmtId="38" fontId="6" fillId="3" borderId="7" xfId="1" applyFont="1" applyFill="1" applyBorder="1" applyAlignment="1">
      <alignment horizontal="right" vertical="center"/>
    </xf>
    <xf numFmtId="0" fontId="4" fillId="3" borderId="4" xfId="1" applyNumberFormat="1" applyFont="1" applyFill="1" applyBorder="1" applyAlignment="1">
      <alignment horizontal="right" vertical="center"/>
    </xf>
    <xf numFmtId="0" fontId="4" fillId="3" borderId="1" xfId="1" applyNumberFormat="1" applyFont="1" applyFill="1" applyBorder="1" applyAlignment="1">
      <alignment horizontal="right" vertical="center"/>
    </xf>
    <xf numFmtId="0" fontId="0" fillId="3" borderId="1" xfId="1" applyNumberFormat="1" applyFont="1" applyFill="1" applyBorder="1" applyAlignment="1">
      <alignment horizontal="right" vertical="center"/>
    </xf>
    <xf numFmtId="0" fontId="4" fillId="3" borderId="2" xfId="1" applyNumberFormat="1" applyFont="1" applyFill="1" applyBorder="1" applyAlignment="1">
      <alignment horizontal="right" vertical="center"/>
    </xf>
    <xf numFmtId="0" fontId="6" fillId="3" borderId="1" xfId="1" applyNumberFormat="1" applyFont="1" applyFill="1" applyBorder="1" applyAlignment="1">
      <alignment horizontal="right" vertical="center"/>
    </xf>
    <xf numFmtId="0" fontId="5" fillId="2" borderId="1" xfId="1" applyNumberFormat="1" applyFont="1" applyFill="1" applyBorder="1" applyAlignment="1">
      <alignment horizontal="right" vertical="center" wrapText="1"/>
    </xf>
    <xf numFmtId="0" fontId="6" fillId="3" borderId="7" xfId="1" applyNumberFormat="1" applyFont="1" applyFill="1" applyBorder="1" applyAlignment="1">
      <alignment horizontal="right" vertical="center"/>
    </xf>
    <xf numFmtId="0" fontId="6" fillId="3" borderId="2" xfId="1" applyNumberFormat="1" applyFont="1" applyFill="1" applyBorder="1" applyAlignment="1">
      <alignment horizontal="right" vertical="center"/>
    </xf>
    <xf numFmtId="0" fontId="6" fillId="3" borderId="4" xfId="1" applyNumberFormat="1" applyFont="1" applyFill="1" applyBorder="1" applyAlignment="1">
      <alignment horizontal="right" vertical="center"/>
    </xf>
    <xf numFmtId="0" fontId="8" fillId="0" borderId="0" xfId="2">
      <alignment vertical="center"/>
    </xf>
    <xf numFmtId="0" fontId="8" fillId="0" borderId="0" xfId="2">
      <alignment vertical="center"/>
    </xf>
    <xf numFmtId="38" fontId="5" fillId="4" borderId="1" xfId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showZeros="0" tabSelected="1" zoomScale="80" zoomScaleNormal="80" workbookViewId="0">
      <pane ySplit="7" topLeftCell="A8" activePane="bottomLeft" state="frozen"/>
      <selection pane="bottomLeft" activeCell="K18" sqref="K18"/>
    </sheetView>
  </sheetViews>
  <sheetFormatPr defaultColWidth="9" defaultRowHeight="13.5" x14ac:dyDescent="0.15"/>
  <cols>
    <col min="1" max="1" width="9" style="13"/>
    <col min="2" max="13" width="8.75" style="13" customWidth="1"/>
    <col min="14" max="14" width="9.625" style="13" customWidth="1"/>
    <col min="15" max="16384" width="9" style="13"/>
  </cols>
  <sheetData>
    <row r="1" spans="1:16" s="1" customFormat="1" x14ac:dyDescent="0.15">
      <c r="A1" t="s">
        <v>57</v>
      </c>
    </row>
    <row r="2" spans="1:16" s="1" customFormat="1" x14ac:dyDescent="0.15">
      <c r="N2" s="1" t="s">
        <v>18</v>
      </c>
    </row>
    <row r="3" spans="1:16" s="1" customFormat="1" ht="15" customHeight="1" x14ac:dyDescent="0.15">
      <c r="A3" s="51" t="s">
        <v>17</v>
      </c>
      <c r="B3" s="51" t="s">
        <v>0</v>
      </c>
      <c r="C3" s="52" t="s">
        <v>1</v>
      </c>
      <c r="D3" s="52"/>
      <c r="E3" s="52"/>
      <c r="F3" s="52"/>
      <c r="G3" s="52"/>
      <c r="H3" s="52"/>
      <c r="I3" s="52"/>
      <c r="J3" s="52"/>
      <c r="K3" s="52"/>
      <c r="L3" s="49" t="s">
        <v>21</v>
      </c>
      <c r="M3" s="50" t="s">
        <v>22</v>
      </c>
      <c r="N3" s="50"/>
    </row>
    <row r="4" spans="1:16" s="1" customFormat="1" ht="15" customHeight="1" x14ac:dyDescent="0.15">
      <c r="A4" s="51"/>
      <c r="B4" s="51"/>
      <c r="C4" s="52" t="s">
        <v>2</v>
      </c>
      <c r="D4" s="52" t="s">
        <v>8</v>
      </c>
      <c r="E4" s="52" t="s">
        <v>9</v>
      </c>
      <c r="F4" s="52" t="s">
        <v>6</v>
      </c>
      <c r="G4" s="52"/>
      <c r="H4" s="52"/>
      <c r="I4" s="52"/>
      <c r="J4" s="52"/>
      <c r="K4" s="52"/>
      <c r="L4" s="49"/>
      <c r="M4" s="50"/>
      <c r="N4" s="50"/>
    </row>
    <row r="5" spans="1:16" s="1" customFormat="1" ht="15" customHeight="1" x14ac:dyDescent="0.15">
      <c r="A5" s="51"/>
      <c r="B5" s="51"/>
      <c r="C5" s="52"/>
      <c r="D5" s="52"/>
      <c r="E5" s="52"/>
      <c r="F5" s="52" t="s">
        <v>13</v>
      </c>
      <c r="G5" s="52"/>
      <c r="H5" s="52"/>
      <c r="I5" s="52"/>
      <c r="J5" s="52"/>
      <c r="K5" s="53" t="s">
        <v>14</v>
      </c>
      <c r="L5" s="49"/>
      <c r="M5" s="49" t="s">
        <v>15</v>
      </c>
      <c r="N5" s="49" t="s">
        <v>16</v>
      </c>
    </row>
    <row r="6" spans="1:16" s="1" customFormat="1" ht="15" customHeight="1" x14ac:dyDescent="0.15">
      <c r="A6" s="51"/>
      <c r="B6" s="51"/>
      <c r="C6" s="52"/>
      <c r="D6" s="52"/>
      <c r="E6" s="52"/>
      <c r="F6" s="52" t="s">
        <v>5</v>
      </c>
      <c r="G6" s="52"/>
      <c r="H6" s="52"/>
      <c r="I6" s="52" t="s">
        <v>11</v>
      </c>
      <c r="J6" s="52"/>
      <c r="K6" s="53"/>
      <c r="L6" s="49"/>
      <c r="M6" s="49"/>
      <c r="N6" s="49"/>
    </row>
    <row r="7" spans="1:16" s="1" customFormat="1" ht="22.5" customHeight="1" x14ac:dyDescent="0.15">
      <c r="A7" s="51"/>
      <c r="B7" s="51"/>
      <c r="C7" s="52"/>
      <c r="D7" s="52"/>
      <c r="E7" s="52"/>
      <c r="F7" s="29" t="s">
        <v>3</v>
      </c>
      <c r="G7" s="29" t="s">
        <v>4</v>
      </c>
      <c r="H7" s="30" t="s">
        <v>54</v>
      </c>
      <c r="I7" s="29" t="s">
        <v>10</v>
      </c>
      <c r="J7" s="29" t="s">
        <v>12</v>
      </c>
      <c r="K7" s="53"/>
      <c r="L7" s="49"/>
      <c r="M7" s="49"/>
      <c r="N7" s="49"/>
      <c r="O7" s="14"/>
    </row>
    <row r="8" spans="1:16" s="18" customFormat="1" ht="24.75" customHeight="1" x14ac:dyDescent="0.15">
      <c r="A8" s="48" t="s">
        <v>23</v>
      </c>
      <c r="B8" s="3">
        <f>C8+L8+M8+N8</f>
        <v>2200</v>
      </c>
      <c r="C8" s="3">
        <f>SUM(D8:K8)</f>
        <v>1709</v>
      </c>
      <c r="D8" s="25">
        <v>1350</v>
      </c>
      <c r="E8" s="25">
        <v>0</v>
      </c>
      <c r="F8" s="26">
        <v>130</v>
      </c>
      <c r="G8" s="40">
        <v>21</v>
      </c>
      <c r="H8" s="26">
        <v>0</v>
      </c>
      <c r="I8" s="26">
        <v>63</v>
      </c>
      <c r="J8" s="40">
        <v>8</v>
      </c>
      <c r="K8" s="40">
        <v>137</v>
      </c>
      <c r="L8" s="40">
        <v>422</v>
      </c>
      <c r="M8" s="40">
        <v>12</v>
      </c>
      <c r="N8" s="40">
        <v>57</v>
      </c>
      <c r="O8" s="17"/>
      <c r="P8" s="45"/>
    </row>
    <row r="9" spans="1:16" s="18" customFormat="1" ht="24.75" customHeight="1" x14ac:dyDescent="0.15">
      <c r="A9" s="48" t="s">
        <v>24</v>
      </c>
      <c r="B9" s="3">
        <f t="shared" ref="B9:B42" si="0">C9+L9+M9+N9</f>
        <v>603</v>
      </c>
      <c r="C9" s="3">
        <f t="shared" ref="C9:C42" si="1">SUM(D9:K9)</f>
        <v>518</v>
      </c>
      <c r="D9" s="47">
        <v>453</v>
      </c>
      <c r="E9" s="25">
        <v>0</v>
      </c>
      <c r="F9" s="26">
        <v>12</v>
      </c>
      <c r="G9" s="40">
        <v>8</v>
      </c>
      <c r="H9" s="26">
        <v>0</v>
      </c>
      <c r="I9" s="26">
        <v>0</v>
      </c>
      <c r="J9" s="40">
        <v>0</v>
      </c>
      <c r="K9" s="40">
        <v>45</v>
      </c>
      <c r="L9" s="40">
        <v>33</v>
      </c>
      <c r="M9" s="40">
        <v>0</v>
      </c>
      <c r="N9" s="40">
        <v>52</v>
      </c>
      <c r="O9" s="17"/>
      <c r="P9" s="45"/>
    </row>
    <row r="10" spans="1:16" s="18" customFormat="1" ht="24.75" customHeight="1" x14ac:dyDescent="0.15">
      <c r="A10" s="48" t="s">
        <v>25</v>
      </c>
      <c r="B10" s="3">
        <f t="shared" si="0"/>
        <v>409</v>
      </c>
      <c r="C10" s="3">
        <f t="shared" si="1"/>
        <v>345</v>
      </c>
      <c r="D10" s="25">
        <v>272</v>
      </c>
      <c r="E10" s="25">
        <v>0</v>
      </c>
      <c r="F10" s="26">
        <v>9</v>
      </c>
      <c r="G10" s="40">
        <v>4</v>
      </c>
      <c r="H10" s="26">
        <v>0</v>
      </c>
      <c r="I10" s="26">
        <v>0</v>
      </c>
      <c r="J10" s="40">
        <v>26</v>
      </c>
      <c r="K10" s="40">
        <v>34</v>
      </c>
      <c r="L10" s="40">
        <v>14</v>
      </c>
      <c r="M10" s="40">
        <v>15</v>
      </c>
      <c r="N10" s="40">
        <v>35</v>
      </c>
      <c r="O10" s="17"/>
      <c r="P10" s="45"/>
    </row>
    <row r="11" spans="1:16" s="18" customFormat="1" ht="24.75" customHeight="1" x14ac:dyDescent="0.15">
      <c r="A11" s="2" t="s">
        <v>26</v>
      </c>
      <c r="B11" s="3">
        <f t="shared" si="0"/>
        <v>894</v>
      </c>
      <c r="C11" s="3">
        <f t="shared" si="1"/>
        <v>850</v>
      </c>
      <c r="D11" s="25">
        <v>580</v>
      </c>
      <c r="E11" s="25">
        <v>146</v>
      </c>
      <c r="F11" s="26">
        <v>7</v>
      </c>
      <c r="G11" s="40">
        <v>6</v>
      </c>
      <c r="H11" s="26">
        <v>0</v>
      </c>
      <c r="I11" s="26">
        <v>0</v>
      </c>
      <c r="J11" s="40">
        <v>7</v>
      </c>
      <c r="K11" s="40">
        <v>104</v>
      </c>
      <c r="L11" s="40">
        <v>0</v>
      </c>
      <c r="M11" s="38">
        <v>15</v>
      </c>
      <c r="N11" s="40">
        <v>29</v>
      </c>
      <c r="O11" s="17"/>
      <c r="P11" s="45"/>
    </row>
    <row r="12" spans="1:16" s="18" customFormat="1" ht="24.75" customHeight="1" x14ac:dyDescent="0.15">
      <c r="A12" s="2" t="s">
        <v>27</v>
      </c>
      <c r="B12" s="3">
        <f t="shared" si="0"/>
        <v>654</v>
      </c>
      <c r="C12" s="3">
        <f t="shared" si="1"/>
        <v>616</v>
      </c>
      <c r="D12" s="25">
        <v>486</v>
      </c>
      <c r="E12" s="25">
        <v>0</v>
      </c>
      <c r="F12" s="26">
        <v>16</v>
      </c>
      <c r="G12" s="40">
        <v>9</v>
      </c>
      <c r="H12" s="26">
        <v>0</v>
      </c>
      <c r="I12" s="26">
        <v>0</v>
      </c>
      <c r="J12" s="40">
        <v>29</v>
      </c>
      <c r="K12" s="40">
        <v>76</v>
      </c>
      <c r="L12" s="40">
        <v>12</v>
      </c>
      <c r="M12" s="40">
        <v>0</v>
      </c>
      <c r="N12" s="40">
        <v>26</v>
      </c>
      <c r="O12" s="17"/>
      <c r="P12" s="45"/>
    </row>
    <row r="13" spans="1:16" s="18" customFormat="1" ht="24.75" customHeight="1" x14ac:dyDescent="0.15">
      <c r="A13" s="2" t="s">
        <v>28</v>
      </c>
      <c r="B13" s="3">
        <f t="shared" si="0"/>
        <v>354</v>
      </c>
      <c r="C13" s="3">
        <f t="shared" si="1"/>
        <v>314</v>
      </c>
      <c r="D13" s="25">
        <v>273</v>
      </c>
      <c r="E13" s="25">
        <v>0</v>
      </c>
      <c r="F13" s="26">
        <v>4</v>
      </c>
      <c r="G13" s="40">
        <v>1</v>
      </c>
      <c r="H13" s="26">
        <v>0</v>
      </c>
      <c r="I13" s="26">
        <v>0</v>
      </c>
      <c r="J13" s="40">
        <v>0</v>
      </c>
      <c r="K13" s="40">
        <v>36</v>
      </c>
      <c r="L13" s="40">
        <v>19</v>
      </c>
      <c r="M13" s="40">
        <v>1</v>
      </c>
      <c r="N13" s="40">
        <v>20</v>
      </c>
      <c r="O13" s="17"/>
      <c r="P13" s="45"/>
    </row>
    <row r="14" spans="1:16" s="18" customFormat="1" ht="24.75" customHeight="1" x14ac:dyDescent="0.15">
      <c r="A14" s="2" t="s">
        <v>29</v>
      </c>
      <c r="B14" s="3">
        <f t="shared" si="0"/>
        <v>332</v>
      </c>
      <c r="C14" s="3">
        <f t="shared" si="1"/>
        <v>304</v>
      </c>
      <c r="D14" s="25">
        <v>207</v>
      </c>
      <c r="E14" s="25">
        <v>49</v>
      </c>
      <c r="F14" s="40">
        <v>10</v>
      </c>
      <c r="G14" s="40">
        <v>3</v>
      </c>
      <c r="H14" s="26">
        <v>0</v>
      </c>
      <c r="I14" s="26">
        <v>0</v>
      </c>
      <c r="J14" s="40">
        <v>0</v>
      </c>
      <c r="K14" s="40">
        <v>35</v>
      </c>
      <c r="L14" s="40">
        <v>6</v>
      </c>
      <c r="M14" s="40">
        <v>7</v>
      </c>
      <c r="N14" s="40">
        <v>15</v>
      </c>
      <c r="O14" s="17"/>
      <c r="P14" s="45"/>
    </row>
    <row r="15" spans="1:16" s="18" customFormat="1" ht="24.75" customHeight="1" x14ac:dyDescent="0.15">
      <c r="A15" s="2" t="s">
        <v>30</v>
      </c>
      <c r="B15" s="3">
        <f>C15+L15+M15+N15</f>
        <v>1291</v>
      </c>
      <c r="C15" s="3">
        <f>SUM(D15:K15)</f>
        <v>1117</v>
      </c>
      <c r="D15" s="25">
        <v>791</v>
      </c>
      <c r="E15" s="25">
        <v>220</v>
      </c>
      <c r="F15" s="40">
        <v>11</v>
      </c>
      <c r="G15" s="40">
        <v>6</v>
      </c>
      <c r="H15" s="26"/>
      <c r="I15" s="26">
        <v>0</v>
      </c>
      <c r="J15" s="40">
        <v>32</v>
      </c>
      <c r="K15" s="40">
        <v>57</v>
      </c>
      <c r="L15" s="40">
        <v>111</v>
      </c>
      <c r="M15" s="40">
        <v>41</v>
      </c>
      <c r="N15" s="40">
        <v>22</v>
      </c>
      <c r="O15" s="17"/>
      <c r="P15" s="45"/>
    </row>
    <row r="16" spans="1:16" s="18" customFormat="1" ht="24.75" customHeight="1" x14ac:dyDescent="0.15">
      <c r="A16" s="2" t="s">
        <v>31</v>
      </c>
      <c r="B16" s="3">
        <f>C16+L16+M16+N16</f>
        <v>250</v>
      </c>
      <c r="C16" s="3">
        <f>SUM(D16:K16)</f>
        <v>225</v>
      </c>
      <c r="D16" s="25">
        <v>163</v>
      </c>
      <c r="E16" s="25">
        <v>35</v>
      </c>
      <c r="F16" s="41">
        <v>8</v>
      </c>
      <c r="G16" s="41">
        <v>3</v>
      </c>
      <c r="H16" s="25">
        <v>0</v>
      </c>
      <c r="I16" s="25">
        <v>0</v>
      </c>
      <c r="J16" s="41">
        <v>0</v>
      </c>
      <c r="K16" s="41">
        <v>16</v>
      </c>
      <c r="L16" s="41">
        <v>7</v>
      </c>
      <c r="M16" s="41">
        <v>0</v>
      </c>
      <c r="N16" s="41">
        <v>18</v>
      </c>
      <c r="O16" s="17"/>
      <c r="P16" s="45"/>
    </row>
    <row r="17" spans="1:16" s="18" customFormat="1" ht="24.75" customHeight="1" x14ac:dyDescent="0.15">
      <c r="A17" s="2" t="s">
        <v>32</v>
      </c>
      <c r="B17" s="3">
        <f t="shared" si="0"/>
        <v>396</v>
      </c>
      <c r="C17" s="3">
        <f t="shared" si="1"/>
        <v>345</v>
      </c>
      <c r="D17" s="25">
        <v>301</v>
      </c>
      <c r="E17" s="25">
        <v>0</v>
      </c>
      <c r="F17" s="40">
        <v>0</v>
      </c>
      <c r="G17" s="40">
        <v>3</v>
      </c>
      <c r="H17" s="26">
        <v>0</v>
      </c>
      <c r="I17" s="26">
        <v>0</v>
      </c>
      <c r="J17" s="40">
        <v>6</v>
      </c>
      <c r="K17" s="40">
        <v>35</v>
      </c>
      <c r="L17" s="40">
        <v>13</v>
      </c>
      <c r="M17" s="40">
        <v>11</v>
      </c>
      <c r="N17" s="40">
        <v>27</v>
      </c>
      <c r="O17" s="17"/>
      <c r="P17" s="45"/>
    </row>
    <row r="18" spans="1:16" s="18" customFormat="1" ht="24.75" customHeight="1" x14ac:dyDescent="0.15">
      <c r="A18" s="2" t="s">
        <v>33</v>
      </c>
      <c r="B18" s="3">
        <f t="shared" si="0"/>
        <v>306</v>
      </c>
      <c r="C18" s="3">
        <f t="shared" si="1"/>
        <v>277</v>
      </c>
      <c r="D18" s="25">
        <v>245</v>
      </c>
      <c r="E18" s="25">
        <v>0</v>
      </c>
      <c r="F18" s="40">
        <v>4</v>
      </c>
      <c r="G18" s="40">
        <v>2</v>
      </c>
      <c r="H18" s="26">
        <v>0</v>
      </c>
      <c r="I18" s="26">
        <v>0</v>
      </c>
      <c r="J18" s="40">
        <v>0</v>
      </c>
      <c r="K18" s="40">
        <v>26</v>
      </c>
      <c r="L18" s="40">
        <v>5</v>
      </c>
      <c r="M18" s="40">
        <v>7</v>
      </c>
      <c r="N18" s="40">
        <v>17</v>
      </c>
      <c r="O18" s="17"/>
      <c r="P18" s="45"/>
    </row>
    <row r="19" spans="1:16" s="18" customFormat="1" ht="24.75" customHeight="1" x14ac:dyDescent="0.15">
      <c r="A19" s="2" t="s">
        <v>34</v>
      </c>
      <c r="B19" s="3">
        <f t="shared" si="0"/>
        <v>364</v>
      </c>
      <c r="C19" s="3">
        <f t="shared" si="1"/>
        <v>276</v>
      </c>
      <c r="D19" s="25">
        <v>257</v>
      </c>
      <c r="E19" s="25">
        <v>0</v>
      </c>
      <c r="F19" s="40">
        <v>5</v>
      </c>
      <c r="G19" s="40">
        <v>3</v>
      </c>
      <c r="H19" s="26">
        <v>0</v>
      </c>
      <c r="I19" s="26">
        <v>0</v>
      </c>
      <c r="J19" s="40">
        <v>0</v>
      </c>
      <c r="K19" s="40">
        <v>11</v>
      </c>
      <c r="L19" s="40">
        <v>76</v>
      </c>
      <c r="M19" s="40">
        <v>0</v>
      </c>
      <c r="N19" s="40">
        <v>12</v>
      </c>
      <c r="O19" s="17"/>
      <c r="P19" s="45"/>
    </row>
    <row r="20" spans="1:16" s="18" customFormat="1" ht="24.75" customHeight="1" x14ac:dyDescent="0.15">
      <c r="A20" s="32" t="s">
        <v>35</v>
      </c>
      <c r="B20" s="33">
        <f t="shared" si="0"/>
        <v>1059</v>
      </c>
      <c r="C20" s="33">
        <f t="shared" si="1"/>
        <v>743</v>
      </c>
      <c r="D20" s="34">
        <v>620</v>
      </c>
      <c r="E20" s="34">
        <v>0</v>
      </c>
      <c r="F20" s="42">
        <v>22</v>
      </c>
      <c r="G20" s="42">
        <v>9</v>
      </c>
      <c r="H20" s="35">
        <v>0</v>
      </c>
      <c r="I20" s="35">
        <v>0</v>
      </c>
      <c r="J20" s="42">
        <v>16</v>
      </c>
      <c r="K20" s="42">
        <v>76</v>
      </c>
      <c r="L20" s="42">
        <v>274</v>
      </c>
      <c r="M20" s="42"/>
      <c r="N20" s="42">
        <v>42</v>
      </c>
      <c r="O20" s="17"/>
      <c r="P20" s="45"/>
    </row>
    <row r="21" spans="1:16" s="18" customFormat="1" ht="24.75" customHeight="1" thickBot="1" x14ac:dyDescent="0.2">
      <c r="A21" s="11" t="s">
        <v>56</v>
      </c>
      <c r="B21" s="4">
        <f>C21+L21+M21+N21</f>
        <v>328</v>
      </c>
      <c r="C21" s="4">
        <f>SUM(D21:K21)</f>
        <v>279</v>
      </c>
      <c r="D21" s="27">
        <v>234</v>
      </c>
      <c r="E21" s="27">
        <v>0</v>
      </c>
      <c r="F21" s="43">
        <v>11</v>
      </c>
      <c r="G21" s="43">
        <v>5</v>
      </c>
      <c r="H21" s="27">
        <v>0</v>
      </c>
      <c r="I21" s="27">
        <v>0</v>
      </c>
      <c r="J21" s="43">
        <v>0</v>
      </c>
      <c r="K21" s="43">
        <v>29</v>
      </c>
      <c r="L21" s="43">
        <v>17</v>
      </c>
      <c r="M21" s="43">
        <v>5</v>
      </c>
      <c r="N21" s="43">
        <v>27</v>
      </c>
      <c r="O21" s="17"/>
      <c r="P21" s="45"/>
    </row>
    <row r="22" spans="1:16" s="21" customFormat="1" ht="24.75" customHeight="1" thickBot="1" x14ac:dyDescent="0.2">
      <c r="A22" s="5" t="s">
        <v>7</v>
      </c>
      <c r="B22" s="6">
        <f>C22+L22+M22+N22</f>
        <v>9440</v>
      </c>
      <c r="C22" s="6">
        <f>SUM(D22:K22)</f>
        <v>7918</v>
      </c>
      <c r="D22" s="7">
        <f t="shared" ref="D22:N22" si="2">SUM(D8:D21)</f>
        <v>6232</v>
      </c>
      <c r="E22" s="7">
        <f t="shared" si="2"/>
        <v>450</v>
      </c>
      <c r="F22" s="19">
        <f t="shared" si="2"/>
        <v>249</v>
      </c>
      <c r="G22" s="19">
        <f t="shared" si="2"/>
        <v>83</v>
      </c>
      <c r="H22" s="19">
        <f t="shared" si="2"/>
        <v>0</v>
      </c>
      <c r="I22" s="19">
        <f t="shared" si="2"/>
        <v>63</v>
      </c>
      <c r="J22" s="19">
        <f t="shared" si="2"/>
        <v>124</v>
      </c>
      <c r="K22" s="19">
        <f t="shared" si="2"/>
        <v>717</v>
      </c>
      <c r="L22" s="7">
        <f t="shared" si="2"/>
        <v>1009</v>
      </c>
      <c r="M22" s="19">
        <f t="shared" si="2"/>
        <v>114</v>
      </c>
      <c r="N22" s="19">
        <f t="shared" si="2"/>
        <v>399</v>
      </c>
      <c r="O22" s="20"/>
    </row>
    <row r="23" spans="1:16" s="21" customFormat="1" ht="24.75" customHeight="1" thickBot="1" x14ac:dyDescent="0.2">
      <c r="A23" s="22"/>
      <c r="B23" s="6"/>
      <c r="C23" s="6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0"/>
    </row>
    <row r="24" spans="1:16" s="18" customFormat="1" ht="24.75" customHeight="1" x14ac:dyDescent="0.15">
      <c r="A24" s="8" t="s">
        <v>36</v>
      </c>
      <c r="B24" s="9">
        <f t="shared" si="0"/>
        <v>224</v>
      </c>
      <c r="C24" s="9">
        <f t="shared" si="1"/>
        <v>208</v>
      </c>
      <c r="D24" s="36">
        <v>169</v>
      </c>
      <c r="E24" s="28">
        <v>0</v>
      </c>
      <c r="F24" s="44">
        <v>13</v>
      </c>
      <c r="G24" s="44">
        <v>4</v>
      </c>
      <c r="H24" s="28">
        <v>0</v>
      </c>
      <c r="I24" s="28">
        <v>0</v>
      </c>
      <c r="J24" s="44">
        <v>0</v>
      </c>
      <c r="K24" s="44">
        <v>22</v>
      </c>
      <c r="L24" s="44">
        <v>10</v>
      </c>
      <c r="M24" s="44">
        <v>1</v>
      </c>
      <c r="N24" s="44">
        <v>5</v>
      </c>
      <c r="O24" s="17"/>
      <c r="P24" s="46"/>
    </row>
    <row r="25" spans="1:16" s="18" customFormat="1" ht="24.75" customHeight="1" x14ac:dyDescent="0.15">
      <c r="A25" s="10" t="s">
        <v>37</v>
      </c>
      <c r="B25" s="3">
        <f t="shared" si="0"/>
        <v>141</v>
      </c>
      <c r="C25" s="3">
        <f t="shared" si="1"/>
        <v>94</v>
      </c>
      <c r="D25" s="37">
        <v>84</v>
      </c>
      <c r="E25" s="26">
        <v>0</v>
      </c>
      <c r="F25" s="40">
        <v>0</v>
      </c>
      <c r="G25" s="40">
        <v>0</v>
      </c>
      <c r="H25" s="26">
        <v>0</v>
      </c>
      <c r="I25" s="26">
        <v>0</v>
      </c>
      <c r="J25" s="40">
        <v>0</v>
      </c>
      <c r="K25" s="40">
        <v>10</v>
      </c>
      <c r="L25" s="40">
        <v>2</v>
      </c>
      <c r="M25" s="40">
        <v>44</v>
      </c>
      <c r="N25" s="40">
        <v>1</v>
      </c>
      <c r="O25" s="17"/>
      <c r="P25" s="46"/>
    </row>
    <row r="26" spans="1:16" s="18" customFormat="1" ht="24.75" customHeight="1" x14ac:dyDescent="0.15">
      <c r="A26" s="10" t="s">
        <v>38</v>
      </c>
      <c r="B26" s="3">
        <f t="shared" si="0"/>
        <v>135</v>
      </c>
      <c r="C26" s="3">
        <f t="shared" si="1"/>
        <v>122</v>
      </c>
      <c r="D26" s="37">
        <v>102</v>
      </c>
      <c r="E26" s="26">
        <v>0</v>
      </c>
      <c r="F26" s="40">
        <v>2</v>
      </c>
      <c r="G26" s="40">
        <v>2</v>
      </c>
      <c r="H26" s="26">
        <v>0</v>
      </c>
      <c r="I26" s="26">
        <v>0</v>
      </c>
      <c r="J26" s="40">
        <v>0</v>
      </c>
      <c r="K26" s="40">
        <v>16</v>
      </c>
      <c r="L26" s="40">
        <v>2</v>
      </c>
      <c r="M26" s="40">
        <v>4</v>
      </c>
      <c r="N26" s="40">
        <v>7</v>
      </c>
      <c r="O26" s="17"/>
      <c r="P26" s="46"/>
    </row>
    <row r="27" spans="1:16" s="18" customFormat="1" ht="24.75" customHeight="1" x14ac:dyDescent="0.15">
      <c r="A27" s="2" t="s">
        <v>39</v>
      </c>
      <c r="B27" s="3">
        <f t="shared" si="0"/>
        <v>243</v>
      </c>
      <c r="C27" s="3">
        <f t="shared" si="1"/>
        <v>220</v>
      </c>
      <c r="D27" s="37">
        <v>177</v>
      </c>
      <c r="E27" s="26">
        <v>0</v>
      </c>
      <c r="F27" s="40">
        <v>9</v>
      </c>
      <c r="G27" s="40">
        <v>3</v>
      </c>
      <c r="H27" s="26">
        <v>0</v>
      </c>
      <c r="I27" s="26">
        <v>0</v>
      </c>
      <c r="J27" s="40">
        <v>0</v>
      </c>
      <c r="K27" s="40">
        <v>31</v>
      </c>
      <c r="L27" s="40">
        <v>0</v>
      </c>
      <c r="M27" s="40">
        <v>9</v>
      </c>
      <c r="N27" s="40">
        <v>14</v>
      </c>
      <c r="O27" s="17"/>
      <c r="P27" s="46"/>
    </row>
    <row r="28" spans="1:16" s="18" customFormat="1" ht="24.75" customHeight="1" x14ac:dyDescent="0.15">
      <c r="A28" s="2" t="s">
        <v>40</v>
      </c>
      <c r="B28" s="3">
        <f t="shared" si="0"/>
        <v>180</v>
      </c>
      <c r="C28" s="3">
        <f t="shared" si="1"/>
        <v>163</v>
      </c>
      <c r="D28" s="37">
        <v>137</v>
      </c>
      <c r="E28" s="26">
        <v>0</v>
      </c>
      <c r="F28" s="40">
        <v>3</v>
      </c>
      <c r="G28" s="40">
        <v>2</v>
      </c>
      <c r="H28" s="26">
        <v>0</v>
      </c>
      <c r="I28" s="26">
        <v>0</v>
      </c>
      <c r="J28" s="40">
        <v>0</v>
      </c>
      <c r="K28" s="40">
        <v>21</v>
      </c>
      <c r="L28" s="40">
        <v>11</v>
      </c>
      <c r="M28" s="40">
        <v>0</v>
      </c>
      <c r="N28" s="40">
        <v>6</v>
      </c>
      <c r="O28" s="17"/>
      <c r="P28" s="46"/>
    </row>
    <row r="29" spans="1:16" s="18" customFormat="1" ht="24.75" customHeight="1" x14ac:dyDescent="0.15">
      <c r="A29" s="2" t="s">
        <v>41</v>
      </c>
      <c r="B29" s="3">
        <f t="shared" si="0"/>
        <v>176</v>
      </c>
      <c r="C29" s="3">
        <f t="shared" si="1"/>
        <v>111</v>
      </c>
      <c r="D29" s="37">
        <v>91</v>
      </c>
      <c r="E29" s="26">
        <v>0</v>
      </c>
      <c r="F29" s="40">
        <v>2</v>
      </c>
      <c r="G29" s="40">
        <v>2</v>
      </c>
      <c r="H29" s="26">
        <v>0</v>
      </c>
      <c r="I29" s="26">
        <v>0</v>
      </c>
      <c r="J29" s="40">
        <v>0</v>
      </c>
      <c r="K29" s="40">
        <v>16</v>
      </c>
      <c r="L29" s="40">
        <v>3</v>
      </c>
      <c r="M29" s="40">
        <v>55</v>
      </c>
      <c r="N29" s="40">
        <v>7</v>
      </c>
      <c r="O29" s="17"/>
      <c r="P29" s="46"/>
    </row>
    <row r="30" spans="1:16" s="18" customFormat="1" ht="24.75" customHeight="1" x14ac:dyDescent="0.15">
      <c r="A30" s="10" t="s">
        <v>42</v>
      </c>
      <c r="B30" s="3">
        <f t="shared" si="0"/>
        <v>181</v>
      </c>
      <c r="C30" s="3">
        <f t="shared" si="1"/>
        <v>152</v>
      </c>
      <c r="D30" s="37">
        <v>107</v>
      </c>
      <c r="E30" s="26">
        <v>0</v>
      </c>
      <c r="F30" s="40">
        <v>4</v>
      </c>
      <c r="G30" s="40">
        <v>1</v>
      </c>
      <c r="H30" s="26">
        <v>0</v>
      </c>
      <c r="I30" s="26">
        <v>0</v>
      </c>
      <c r="J30" s="40">
        <v>18</v>
      </c>
      <c r="K30" s="40">
        <v>22</v>
      </c>
      <c r="L30" s="40">
        <v>8</v>
      </c>
      <c r="M30" s="40">
        <v>12</v>
      </c>
      <c r="N30" s="40">
        <v>9</v>
      </c>
      <c r="O30" s="17"/>
      <c r="P30" s="46"/>
    </row>
    <row r="31" spans="1:16" s="18" customFormat="1" ht="24.75" customHeight="1" x14ac:dyDescent="0.15">
      <c r="A31" s="10" t="s">
        <v>43</v>
      </c>
      <c r="B31" s="3">
        <f t="shared" si="0"/>
        <v>116</v>
      </c>
      <c r="C31" s="3">
        <f t="shared" si="1"/>
        <v>106</v>
      </c>
      <c r="D31" s="37">
        <v>85</v>
      </c>
      <c r="E31" s="26">
        <v>0</v>
      </c>
      <c r="F31" s="40">
        <v>2</v>
      </c>
      <c r="G31" s="40">
        <v>0</v>
      </c>
      <c r="H31" s="26">
        <v>0</v>
      </c>
      <c r="I31" s="26">
        <v>0</v>
      </c>
      <c r="J31" s="40">
        <v>4</v>
      </c>
      <c r="K31" s="40">
        <v>15</v>
      </c>
      <c r="L31" s="40">
        <v>4</v>
      </c>
      <c r="M31" s="40">
        <v>3</v>
      </c>
      <c r="N31" s="40">
        <v>3</v>
      </c>
      <c r="O31" s="17"/>
      <c r="P31" s="46"/>
    </row>
    <row r="32" spans="1:16" s="18" customFormat="1" ht="24.75" customHeight="1" x14ac:dyDescent="0.15">
      <c r="A32" s="10" t="s">
        <v>55</v>
      </c>
      <c r="B32" s="3">
        <f t="shared" si="0"/>
        <v>106</v>
      </c>
      <c r="C32" s="3">
        <f t="shared" si="1"/>
        <v>98</v>
      </c>
      <c r="D32" s="37">
        <v>86</v>
      </c>
      <c r="E32" s="26">
        <v>0</v>
      </c>
      <c r="F32" s="40">
        <v>2</v>
      </c>
      <c r="G32" s="40">
        <v>2</v>
      </c>
      <c r="H32" s="26">
        <v>0</v>
      </c>
      <c r="I32" s="26">
        <v>0</v>
      </c>
      <c r="J32" s="40">
        <v>0</v>
      </c>
      <c r="K32" s="40">
        <v>8</v>
      </c>
      <c r="L32" s="40">
        <v>0</v>
      </c>
      <c r="M32" s="40">
        <v>1</v>
      </c>
      <c r="N32" s="40">
        <v>7</v>
      </c>
      <c r="O32" s="17"/>
      <c r="P32" s="46"/>
    </row>
    <row r="33" spans="1:16" s="18" customFormat="1" ht="24.75" customHeight="1" x14ac:dyDescent="0.15">
      <c r="A33" s="10" t="s">
        <v>44</v>
      </c>
      <c r="B33" s="3">
        <f>C33+L33+M33+N33</f>
        <v>145</v>
      </c>
      <c r="C33" s="3">
        <f>SUM(D33:K33)</f>
        <v>132</v>
      </c>
      <c r="D33" s="38">
        <v>116</v>
      </c>
      <c r="E33" s="31">
        <v>0</v>
      </c>
      <c r="F33" s="38">
        <v>0</v>
      </c>
      <c r="G33" s="38">
        <v>0</v>
      </c>
      <c r="H33" s="31">
        <v>0</v>
      </c>
      <c r="I33" s="31">
        <v>0</v>
      </c>
      <c r="J33" s="38">
        <v>0</v>
      </c>
      <c r="K33" s="38">
        <v>16</v>
      </c>
      <c r="L33" s="38">
        <v>8</v>
      </c>
      <c r="M33" s="38">
        <v>5</v>
      </c>
      <c r="N33" s="38"/>
      <c r="O33" s="17"/>
      <c r="P33" s="46"/>
    </row>
    <row r="34" spans="1:16" s="18" customFormat="1" ht="24.75" customHeight="1" x14ac:dyDescent="0.15">
      <c r="A34" s="10" t="s">
        <v>45</v>
      </c>
      <c r="B34" s="3">
        <f t="shared" si="0"/>
        <v>205</v>
      </c>
      <c r="C34" s="3">
        <f t="shared" si="1"/>
        <v>182</v>
      </c>
      <c r="D34" s="37">
        <v>156</v>
      </c>
      <c r="E34" s="26">
        <v>0</v>
      </c>
      <c r="F34" s="40">
        <v>1</v>
      </c>
      <c r="G34" s="40">
        <v>1</v>
      </c>
      <c r="H34" s="26">
        <v>0</v>
      </c>
      <c r="I34" s="26">
        <v>0</v>
      </c>
      <c r="J34" s="40">
        <v>2</v>
      </c>
      <c r="K34" s="40">
        <v>22</v>
      </c>
      <c r="L34" s="40">
        <v>6</v>
      </c>
      <c r="M34" s="40">
        <v>4</v>
      </c>
      <c r="N34" s="40">
        <v>13</v>
      </c>
      <c r="O34" s="17"/>
      <c r="P34" s="46"/>
    </row>
    <row r="35" spans="1:16" s="18" customFormat="1" ht="24.75" customHeight="1" x14ac:dyDescent="0.15">
      <c r="A35" s="10" t="s">
        <v>46</v>
      </c>
      <c r="B35" s="3">
        <f t="shared" si="0"/>
        <v>185</v>
      </c>
      <c r="C35" s="3">
        <f t="shared" si="1"/>
        <v>160</v>
      </c>
      <c r="D35" s="37">
        <v>143</v>
      </c>
      <c r="E35" s="26">
        <v>0</v>
      </c>
      <c r="F35" s="40">
        <v>1</v>
      </c>
      <c r="G35" s="40"/>
      <c r="H35" s="26">
        <v>0</v>
      </c>
      <c r="I35" s="26">
        <v>0</v>
      </c>
      <c r="J35" s="40">
        <v>0</v>
      </c>
      <c r="K35" s="40">
        <v>16</v>
      </c>
      <c r="L35" s="40">
        <v>6</v>
      </c>
      <c r="M35" s="40">
        <v>5</v>
      </c>
      <c r="N35" s="40">
        <v>14</v>
      </c>
      <c r="O35" s="17"/>
      <c r="P35" s="46"/>
    </row>
    <row r="36" spans="1:16" s="18" customFormat="1" ht="24.75" customHeight="1" x14ac:dyDescent="0.15">
      <c r="A36" s="2" t="s">
        <v>47</v>
      </c>
      <c r="B36" s="3">
        <f t="shared" si="0"/>
        <v>63</v>
      </c>
      <c r="C36" s="3">
        <f t="shared" si="1"/>
        <v>52</v>
      </c>
      <c r="D36" s="37">
        <v>47</v>
      </c>
      <c r="E36" s="26">
        <v>0</v>
      </c>
      <c r="F36" s="40">
        <v>0</v>
      </c>
      <c r="G36" s="40">
        <v>0</v>
      </c>
      <c r="H36" s="26">
        <v>0</v>
      </c>
      <c r="I36" s="26">
        <v>0</v>
      </c>
      <c r="J36" s="40">
        <v>0</v>
      </c>
      <c r="K36" s="40">
        <v>5</v>
      </c>
      <c r="L36" s="40">
        <v>0</v>
      </c>
      <c r="M36" s="40">
        <v>2</v>
      </c>
      <c r="N36" s="40">
        <v>9</v>
      </c>
      <c r="O36" s="17"/>
      <c r="P36" s="46"/>
    </row>
    <row r="37" spans="1:16" s="18" customFormat="1" ht="24.75" customHeight="1" x14ac:dyDescent="0.15">
      <c r="A37" s="10" t="s">
        <v>48</v>
      </c>
      <c r="B37" s="3">
        <f t="shared" si="0"/>
        <v>59</v>
      </c>
      <c r="C37" s="3">
        <f t="shared" si="1"/>
        <v>54</v>
      </c>
      <c r="D37" s="37">
        <v>49</v>
      </c>
      <c r="E37" s="26">
        <v>0</v>
      </c>
      <c r="F37" s="40">
        <v>0</v>
      </c>
      <c r="G37" s="40">
        <v>0</v>
      </c>
      <c r="H37" s="26">
        <v>0</v>
      </c>
      <c r="I37" s="26">
        <v>0</v>
      </c>
      <c r="J37" s="40">
        <v>0</v>
      </c>
      <c r="K37" s="40">
        <v>5</v>
      </c>
      <c r="L37" s="40">
        <v>0</v>
      </c>
      <c r="M37" s="40">
        <v>5</v>
      </c>
      <c r="N37" s="40"/>
      <c r="O37" s="17"/>
      <c r="P37" s="46"/>
    </row>
    <row r="38" spans="1:16" s="18" customFormat="1" ht="24.75" customHeight="1" x14ac:dyDescent="0.15">
      <c r="A38" s="10" t="s">
        <v>49</v>
      </c>
      <c r="B38" s="3">
        <f t="shared" si="0"/>
        <v>123</v>
      </c>
      <c r="C38" s="3">
        <f t="shared" si="1"/>
        <v>113</v>
      </c>
      <c r="D38" s="37">
        <v>101</v>
      </c>
      <c r="E38" s="26">
        <v>0</v>
      </c>
      <c r="F38" s="40">
        <v>0</v>
      </c>
      <c r="G38" s="40"/>
      <c r="H38" s="26">
        <v>0</v>
      </c>
      <c r="I38" s="26">
        <v>0</v>
      </c>
      <c r="J38" s="40"/>
      <c r="K38" s="40">
        <v>12</v>
      </c>
      <c r="L38" s="40">
        <v>4</v>
      </c>
      <c r="M38" s="40">
        <v>2</v>
      </c>
      <c r="N38" s="40">
        <v>4</v>
      </c>
      <c r="O38" s="17"/>
      <c r="P38" s="46"/>
    </row>
    <row r="39" spans="1:16" s="18" customFormat="1" ht="24.75" customHeight="1" x14ac:dyDescent="0.15">
      <c r="A39" s="2" t="s">
        <v>50</v>
      </c>
      <c r="B39" s="3">
        <f t="shared" si="0"/>
        <v>69</v>
      </c>
      <c r="C39" s="3">
        <f t="shared" si="1"/>
        <v>63</v>
      </c>
      <c r="D39" s="37">
        <v>54</v>
      </c>
      <c r="E39" s="26">
        <v>0</v>
      </c>
      <c r="F39" s="40">
        <v>0</v>
      </c>
      <c r="G39" s="40">
        <v>0</v>
      </c>
      <c r="H39" s="26">
        <v>0</v>
      </c>
      <c r="I39" s="26">
        <v>0</v>
      </c>
      <c r="J39" s="40">
        <v>0</v>
      </c>
      <c r="K39" s="40">
        <v>9</v>
      </c>
      <c r="L39" s="40">
        <v>0</v>
      </c>
      <c r="M39" s="40">
        <v>3</v>
      </c>
      <c r="N39" s="40">
        <v>3</v>
      </c>
      <c r="O39" s="17"/>
      <c r="P39" s="46"/>
    </row>
    <row r="40" spans="1:16" s="18" customFormat="1" ht="24.75" customHeight="1" x14ac:dyDescent="0.15">
      <c r="A40" s="10" t="s">
        <v>51</v>
      </c>
      <c r="B40" s="3">
        <f t="shared" si="0"/>
        <v>78</v>
      </c>
      <c r="C40" s="3">
        <f t="shared" si="1"/>
        <v>71</v>
      </c>
      <c r="D40" s="37">
        <v>64</v>
      </c>
      <c r="E40" s="26">
        <v>0</v>
      </c>
      <c r="F40" s="40">
        <v>0</v>
      </c>
      <c r="G40" s="40">
        <v>0</v>
      </c>
      <c r="H40" s="26">
        <v>0</v>
      </c>
      <c r="I40" s="26">
        <v>0</v>
      </c>
      <c r="J40" s="40">
        <v>0</v>
      </c>
      <c r="K40" s="40">
        <v>7</v>
      </c>
      <c r="L40" s="40">
        <v>2</v>
      </c>
      <c r="M40" s="40">
        <v>2</v>
      </c>
      <c r="N40" s="40">
        <v>3</v>
      </c>
      <c r="O40" s="17"/>
      <c r="P40" s="46"/>
    </row>
    <row r="41" spans="1:16" s="18" customFormat="1" ht="24.75" customHeight="1" x14ac:dyDescent="0.15">
      <c r="A41" s="10" t="s">
        <v>52</v>
      </c>
      <c r="B41" s="3">
        <f t="shared" si="0"/>
        <v>282</v>
      </c>
      <c r="C41" s="3">
        <f t="shared" si="1"/>
        <v>201</v>
      </c>
      <c r="D41" s="37">
        <v>176</v>
      </c>
      <c r="E41" s="26">
        <v>0</v>
      </c>
      <c r="F41" s="40">
        <v>1</v>
      </c>
      <c r="G41" s="40">
        <v>1</v>
      </c>
      <c r="H41" s="26">
        <v>0</v>
      </c>
      <c r="I41" s="26">
        <v>0</v>
      </c>
      <c r="J41" s="40"/>
      <c r="K41" s="40">
        <v>23</v>
      </c>
      <c r="L41" s="40">
        <v>6</v>
      </c>
      <c r="M41" s="40">
        <v>70</v>
      </c>
      <c r="N41" s="40">
        <v>5</v>
      </c>
      <c r="O41" s="17"/>
      <c r="P41" s="46"/>
    </row>
    <row r="42" spans="1:16" s="18" customFormat="1" ht="24.75" customHeight="1" thickBot="1" x14ac:dyDescent="0.2">
      <c r="A42" s="11" t="s">
        <v>53</v>
      </c>
      <c r="B42" s="4">
        <f t="shared" si="0"/>
        <v>129</v>
      </c>
      <c r="C42" s="4">
        <f t="shared" si="1"/>
        <v>115</v>
      </c>
      <c r="D42" s="39">
        <v>97</v>
      </c>
      <c r="E42" s="27">
        <v>0</v>
      </c>
      <c r="F42" s="43">
        <v>0</v>
      </c>
      <c r="G42" s="43">
        <v>0</v>
      </c>
      <c r="H42" s="27">
        <v>0</v>
      </c>
      <c r="I42" s="27">
        <v>0</v>
      </c>
      <c r="J42" s="43"/>
      <c r="K42" s="43">
        <v>18</v>
      </c>
      <c r="L42" s="43">
        <v>5</v>
      </c>
      <c r="M42" s="43">
        <v>3</v>
      </c>
      <c r="N42" s="43">
        <v>6</v>
      </c>
      <c r="O42" s="17"/>
      <c r="P42" s="46"/>
    </row>
    <row r="43" spans="1:16" s="21" customFormat="1" ht="24.75" customHeight="1" thickBot="1" x14ac:dyDescent="0.2">
      <c r="A43" s="12" t="s">
        <v>19</v>
      </c>
      <c r="B43" s="6">
        <f>C43+L43+M43+N43</f>
        <v>2840</v>
      </c>
      <c r="C43" s="6">
        <f>SUM(D43:K43)</f>
        <v>2417</v>
      </c>
      <c r="D43" s="6">
        <f t="shared" ref="D43:N43" si="3">SUM(D24:D42)</f>
        <v>2041</v>
      </c>
      <c r="E43" s="6">
        <f t="shared" si="3"/>
        <v>0</v>
      </c>
      <c r="F43" s="6">
        <f t="shared" si="3"/>
        <v>40</v>
      </c>
      <c r="G43" s="6">
        <f t="shared" si="3"/>
        <v>18</v>
      </c>
      <c r="H43" s="6">
        <f t="shared" si="3"/>
        <v>0</v>
      </c>
      <c r="I43" s="6">
        <f t="shared" si="3"/>
        <v>0</v>
      </c>
      <c r="J43" s="6">
        <f t="shared" si="3"/>
        <v>24</v>
      </c>
      <c r="K43" s="6">
        <f t="shared" si="3"/>
        <v>294</v>
      </c>
      <c r="L43" s="6">
        <f t="shared" si="3"/>
        <v>77</v>
      </c>
      <c r="M43" s="6">
        <f t="shared" si="3"/>
        <v>230</v>
      </c>
      <c r="N43" s="6">
        <f t="shared" si="3"/>
        <v>116</v>
      </c>
      <c r="O43" s="15"/>
    </row>
    <row r="44" spans="1:16" s="21" customFormat="1" ht="24.75" customHeight="1" thickBot="1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</row>
    <row r="45" spans="1:16" s="21" customFormat="1" ht="24.75" customHeight="1" x14ac:dyDescent="0.15">
      <c r="A45" s="24" t="s">
        <v>20</v>
      </c>
      <c r="B45" s="16">
        <f t="shared" ref="B45:N45" si="4">B22+B43</f>
        <v>12280</v>
      </c>
      <c r="C45" s="16">
        <f t="shared" si="4"/>
        <v>10335</v>
      </c>
      <c r="D45" s="16">
        <f t="shared" si="4"/>
        <v>8273</v>
      </c>
      <c r="E45" s="16">
        <f t="shared" si="4"/>
        <v>450</v>
      </c>
      <c r="F45" s="16">
        <f t="shared" si="4"/>
        <v>289</v>
      </c>
      <c r="G45" s="16">
        <f t="shared" si="4"/>
        <v>101</v>
      </c>
      <c r="H45" s="16">
        <f t="shared" si="4"/>
        <v>0</v>
      </c>
      <c r="I45" s="16">
        <f t="shared" si="4"/>
        <v>63</v>
      </c>
      <c r="J45" s="16">
        <f t="shared" si="4"/>
        <v>148</v>
      </c>
      <c r="K45" s="16">
        <f t="shared" si="4"/>
        <v>1011</v>
      </c>
      <c r="L45" s="16">
        <f t="shared" si="4"/>
        <v>1086</v>
      </c>
      <c r="M45" s="16">
        <f t="shared" si="4"/>
        <v>344</v>
      </c>
      <c r="N45" s="16">
        <f t="shared" si="4"/>
        <v>515</v>
      </c>
    </row>
  </sheetData>
  <mergeCells count="15">
    <mergeCell ref="A3:A7"/>
    <mergeCell ref="C3:K3"/>
    <mergeCell ref="C4:C7"/>
    <mergeCell ref="D4:D7"/>
    <mergeCell ref="E4:E7"/>
    <mergeCell ref="I6:J6"/>
    <mergeCell ref="F5:J5"/>
    <mergeCell ref="K5:K7"/>
    <mergeCell ref="F4:K4"/>
    <mergeCell ref="F6:H6"/>
    <mergeCell ref="M5:M7"/>
    <mergeCell ref="N5:N7"/>
    <mergeCell ref="L3:L7"/>
    <mergeCell ref="M3:N4"/>
    <mergeCell ref="B3:B7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市町村別、会計別職員数</vt:lpstr>
      <vt:lpstr>'市町村別、会計別職員数'!Print_Area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岩手県</dc:creator>
  <cp:lastModifiedBy>小野寺祥史</cp:lastModifiedBy>
  <cp:lastPrinted>2023-03-31T04:36:31Z</cp:lastPrinted>
  <dcterms:created xsi:type="dcterms:W3CDTF">2003-01-30T02:46:23Z</dcterms:created>
  <dcterms:modified xsi:type="dcterms:W3CDTF">2023-03-31T04:38:00Z</dcterms:modified>
</cp:coreProperties>
</file>